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480" windowHeight="8910" tabRatio="604" activeTab="3"/>
  </bookViews>
  <sheets>
    <sheet name="BUDZ.PRIH.I PRIMICI ZA NEFIN.IM" sheetId="1" r:id="rId1"/>
    <sheet name="OPSTI DIO" sheetId="2" r:id="rId2"/>
    <sheet name="FINANSIRANJE" sheetId="3" r:id="rId3"/>
    <sheet name="BUDZ.RASH. I IZD. ZA NEFIN.IMOV" sheetId="4" r:id="rId4"/>
    <sheet name="NASLOVNA" sheetId="5" r:id="rId5"/>
  </sheets>
  <definedNames>
    <definedName name="_xlnm.Print_Titles" localSheetId="0">'BUDZ.PRIH.I PRIMICI ZA NEFIN.IM'!$3:$5</definedName>
    <definedName name="_xlnm.Print_Titles" localSheetId="3">'BUDZ.RASH. I IZD. ZA NEFIN.IMOV'!$3:$5</definedName>
    <definedName name="_xlnm.Print_Titles" localSheetId="2">'FINANSIRANJE'!$3:$5</definedName>
    <definedName name="_xlnm.Print_Titles" localSheetId="1">'OPSTI DIO'!$3:$5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D101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<sst xmlns="http://schemas.openxmlformats.org/spreadsheetml/2006/main" count="362" uniqueCount="285">
  <si>
    <t>Порез на имовину</t>
  </si>
  <si>
    <t>Екон.код конто</t>
  </si>
  <si>
    <t>Новчане казне</t>
  </si>
  <si>
    <t>Ред.бр.</t>
  </si>
  <si>
    <t xml:space="preserve">Остали порески приходи </t>
  </si>
  <si>
    <t>Накнаде, таксе и приходи од пружања јавних услуга</t>
  </si>
  <si>
    <t xml:space="preserve">I  ПОРЕСКИ ПРИХОДИ  </t>
  </si>
  <si>
    <t>Расходи по основу закупа</t>
  </si>
  <si>
    <t>Расходи за режијски материјал</t>
  </si>
  <si>
    <t>Расходи за текуће одржавање</t>
  </si>
  <si>
    <t xml:space="preserve">Расходи по основу путовања и смјештаја у земљи </t>
  </si>
  <si>
    <t>Расходи за услуге одржавања јавних површина и заштите животне средине</t>
  </si>
  <si>
    <t xml:space="preserve"> Остали непоменути расходи</t>
  </si>
  <si>
    <t>Расходи по основу затезних камата</t>
  </si>
  <si>
    <t>В. БРУТО БУЏЕТСКИ СУФИЦИТ/ДЕФИЦИТ (А-Б)</t>
  </si>
  <si>
    <t xml:space="preserve">I  ПРИМИЦИ ЗА НЕФИНАНСИЈСКУ ИМОВИНУ  </t>
  </si>
  <si>
    <t>I ПРИМИЦИ ОД ФИНАНСИЈСКЕ ИМОВИНЕ</t>
  </si>
  <si>
    <t>II ИЗДАЦИ ЗА ФИНАНСИЈСКУ ИМОВИНУ</t>
  </si>
  <si>
    <t>Ж. НЕТО ЗАДУЖИВАЊЕ (I-II)</t>
  </si>
  <si>
    <t xml:space="preserve">I ПРИМИЦИ ОД ЗАДУЖИВАЊА </t>
  </si>
  <si>
    <t>II ИЗДАЦИ ЗА ОТПЛАТУ ДУГОВА</t>
  </si>
  <si>
    <t>Г. НЕТО ИЗДАЦИ ЗА НЕФИНАНСИЈСКУ ИМОВИНУ (I-II)</t>
  </si>
  <si>
    <t>Примици за непроизведену сталну имовину</t>
  </si>
  <si>
    <t>II ИЗДАЦИ ЗА НЕФИНАНСИЈСКУ ИМОВИНУ</t>
  </si>
  <si>
    <t>Издаци за набавку постројења и опреме</t>
  </si>
  <si>
    <t>Издаци за непроизведену сталну имовину</t>
  </si>
  <si>
    <t xml:space="preserve">ОПИС </t>
  </si>
  <si>
    <t>Примици за произведену сталну имовину</t>
  </si>
  <si>
    <t>Д. БУЏЕТСКИ СУФИЦИТ/ДЕФИЦИТ (В+Г)</t>
  </si>
  <si>
    <t>Ђ. НЕТО ФИНАНСИРАЊЕ (Е+Ж+З)</t>
  </si>
  <si>
    <t>Е. НЕТО ПРИМИЦИ ОД ФИНАНСИЈСКЕ ИМОВИНЕ (I-II)</t>
  </si>
  <si>
    <t>А. НЕТО ПРИМИЦИ ОД ФИНАНСИЈСКЕ ИМОВИНЕ (I-II)</t>
  </si>
  <si>
    <t>Б. НЕТО ЗАДУЖИВАЊЕ (I-II)</t>
  </si>
  <si>
    <t>ФИНАНСИРАЊЕ (А+Б+В)</t>
  </si>
  <si>
    <t xml:space="preserve">Остали  непорески приходи </t>
  </si>
  <si>
    <t>Грантови</t>
  </si>
  <si>
    <t>Приход од финансијске и нефинансијске имовине и позитивних курсних разлика</t>
  </si>
  <si>
    <t>Издаци за произведену сталну имовину</t>
  </si>
  <si>
    <t>Расходи за лична примања</t>
  </si>
  <si>
    <t>Расходи по основу коришћења роба и услуга</t>
  </si>
  <si>
    <t xml:space="preserve"> Расходи финансирања и други финансијски трошкови</t>
  </si>
  <si>
    <t xml:space="preserve"> Субвенције</t>
  </si>
  <si>
    <t xml:space="preserve"> Грантови</t>
  </si>
  <si>
    <t xml:space="preserve"> Дознаке на име социјалне заштите које се исплаћују из буџета Републике, општина и градова </t>
  </si>
  <si>
    <t>II БУЏЕТСКА РЕЗЕРВА</t>
  </si>
  <si>
    <t xml:space="preserve">I  ТЕКУЋИ РАСХОДИ  </t>
  </si>
  <si>
    <t>Б.БУЏЕТСКИ РАСХОДИ (I+II)</t>
  </si>
  <si>
    <t>Примици од финансијске имовине</t>
  </si>
  <si>
    <t>Издаци за финансијску имовину</t>
  </si>
  <si>
    <t>Примици од задуживања</t>
  </si>
  <si>
    <t>Издаци за отплату дугова</t>
  </si>
  <si>
    <t>Приходи од пружања јавних услуга</t>
  </si>
  <si>
    <t>Остали непорески приходи</t>
  </si>
  <si>
    <t>Грантови из иностранства</t>
  </si>
  <si>
    <t>Расходи по основу утрошка енергије, комуналних, комуникационих и транспортних услуга</t>
  </si>
  <si>
    <t>Расходи за стручне услуге</t>
  </si>
  <si>
    <t>1. Расходи за лична примања</t>
  </si>
  <si>
    <t>2. Расходи по основу коришћења роба и услуга</t>
  </si>
  <si>
    <t>3. Расходи финансирања и други финансијски трошкови</t>
  </si>
  <si>
    <t>Издаци за прибављање земљишта</t>
  </si>
  <si>
    <t>Примици од наплате датих зајмова</t>
  </si>
  <si>
    <t>Издаци за нематеријалну произведену имовину</t>
  </si>
  <si>
    <t>УКУПНИ РАСХОДИ</t>
  </si>
  <si>
    <t>УКУПНИ ПРИХОДИ</t>
  </si>
  <si>
    <t>Приходи  од пореза  на доходак и добит</t>
  </si>
  <si>
    <t>Допринос за социјално осигурање</t>
  </si>
  <si>
    <t>Порез на лична и приходи од самосталне дјелатности</t>
  </si>
  <si>
    <t>Порез на промет производа и услуга</t>
  </si>
  <si>
    <t>Царине и увозне дажбине</t>
  </si>
  <si>
    <t>Индиректни порези прикупљени од УИО</t>
  </si>
  <si>
    <t>Приходи од финансијске и нефинансијске имовине  и трансакција размјене  између и унутар  јединица власти</t>
  </si>
  <si>
    <t>Трансфери  унутар исте јединице власти</t>
  </si>
  <si>
    <t xml:space="preserve"> Дознаке на име социјалне заштите које се исплаћују институције обавезног социјалног осигурања</t>
  </si>
  <si>
    <t>Расходи финансирања ,другифинансијски трошкови и расходи трансакција размјене  између или унутар јединице власти</t>
  </si>
  <si>
    <t>Расходи по судским рјешењима</t>
  </si>
  <si>
    <t>Трансфери између и унутар јединице власти</t>
  </si>
  <si>
    <t>Транфери  унутар  исте  јединице власти</t>
  </si>
  <si>
    <t>Примици за драгоцјености</t>
  </si>
  <si>
    <t>Примици за продају сталне имовине намијењене продаји и обустављених пословања</t>
  </si>
  <si>
    <t>Примици од стратешке залихе</t>
  </si>
  <si>
    <t>Примици од залиха материјала ,учинака ,робе и ситног инвентара,амбалаже и сл.</t>
  </si>
  <si>
    <t>Издаци за драгоцјености</t>
  </si>
  <si>
    <t>Издаци за сталну имовину намијењену продаји</t>
  </si>
  <si>
    <t>Издаци за стратешке залихе</t>
  </si>
  <si>
    <t>Издаци за залихе материјала ,робе и ситног материјала ,амбалаже и сл.</t>
  </si>
  <si>
    <t>Издаци за улагање на туђим некретнинама,постројењима и опреми.</t>
  </si>
  <si>
    <t>Примици од финансијске имовине  и трансакције између или унутар јединице власти</t>
  </si>
  <si>
    <t>Издаци за финансијску имовинуиз трансакција између или унутар јединице власти</t>
  </si>
  <si>
    <t>Примици од задуживања из трансакција између или унутар јединице власти</t>
  </si>
  <si>
    <t>Издаци за отпалту дугова из трансакција између или унутар јединице власти</t>
  </si>
  <si>
    <t>ОСТАЛИ НЕТО ПРИМИЦИ</t>
  </si>
  <si>
    <t>I Остали примици</t>
  </si>
  <si>
    <t>Остали примици</t>
  </si>
  <si>
    <t>Остали примици из трансакција  између и унутар јед.власти</t>
  </si>
  <si>
    <t>Остали издаци</t>
  </si>
  <si>
    <t xml:space="preserve">И. РАСПОДЈЕЛА СУФИЦИТА ИЗ РАНИЈИХ ПЕРИОДА </t>
  </si>
  <si>
    <t>Ј. РАЗЛИКА У ФИНАНСИРАЊУ (Д+Ђ)</t>
  </si>
  <si>
    <t>Приходи од пореза на доходак и добит</t>
  </si>
  <si>
    <t>Доприноси за социјално осигурање</t>
  </si>
  <si>
    <t>Порез на насљеђе и поклоне</t>
  </si>
  <si>
    <t>Акцизе</t>
  </si>
  <si>
    <t>Приходи од закупа и ренте</t>
  </si>
  <si>
    <t>Приходи од хартија од вриједности и финансијских деривата</t>
  </si>
  <si>
    <t>Приходи по основу реализованих позитивних курсних разлика из пословних и инвестиционих активности</t>
  </si>
  <si>
    <t>Накнаде по разним основама</t>
  </si>
  <si>
    <t>Судске накнаде и таксе</t>
  </si>
  <si>
    <t>Трансфери између различитих јединица власти</t>
  </si>
  <si>
    <t>Трансфери од ентитета</t>
  </si>
  <si>
    <t>Трансфери од фондова обавезног социјалног осигурања</t>
  </si>
  <si>
    <t>Трансфери од осталих јединица власти</t>
  </si>
  <si>
    <t>Трансфери унутар исте јединице власти</t>
  </si>
  <si>
    <t>Примици за биолошку имовину</t>
  </si>
  <si>
    <t>Примици за инвестициону имовину</t>
  </si>
  <si>
    <t>Примици за осталу произведену имовину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</si>
  <si>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</si>
  <si>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</si>
  <si>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</si>
  <si>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од хартија од вриједности осим(изузев акција)</t>
  </si>
  <si>
    <t>Примици за акције и учешћа у каппиталу</t>
  </si>
  <si>
    <t>Примици од финансијских деривата</t>
  </si>
  <si>
    <t>Примици по основу орочених новчаних средстава</t>
  </si>
  <si>
    <t>Примици од финансијске имовине из трансакција са другим јединицама власти</t>
  </si>
  <si>
    <t>Примици од финансијске имовине из трансакција са другим буџетским корисницима исте јединице власти</t>
  </si>
  <si>
    <t>Издаци за хартије од вриједности(изузев акција)</t>
  </si>
  <si>
    <t>Издаџи за акције и учешће у капиталу</t>
  </si>
  <si>
    <t>Издаци за финансијске деривате</t>
  </si>
  <si>
    <t>Издаци за дате зајмове</t>
  </si>
  <si>
    <t>Издаци по основу орочавања новчаних средстава</t>
  </si>
  <si>
    <t>Издаци за финансијску имовину из трансакција између или унутар јединица власти</t>
  </si>
  <si>
    <t>Издаци за финанс.имовину из транс.са другим јединицама власти</t>
  </si>
  <si>
    <t>Издаци за фин.имовину из транс.са другимбуџ.корисницима исте јед.власти</t>
  </si>
  <si>
    <t>ПРИМИЦИ ОД ЗАДУЖИВАЊА</t>
  </si>
  <si>
    <t>Примици од издавања хартија од вриједности(изузев акција)</t>
  </si>
  <si>
    <t>Примици од узетих зајмова</t>
  </si>
  <si>
    <t>Примици од задуживања из трансакција измеђуили унутар јединице власти</t>
  </si>
  <si>
    <t>Примици од задуживањакод других јединица власти</t>
  </si>
  <si>
    <t>Примици од задуживања код других буџ.корисника исте јединице власти</t>
  </si>
  <si>
    <t>ИЗДАЦИ ЗА ОТПЛАТУ ДУГОВА</t>
  </si>
  <si>
    <t>Издаци за отплату дуга по финансијским дериватима</t>
  </si>
  <si>
    <t>Издаци за отплату главнице прмњених зајмова у земљи</t>
  </si>
  <si>
    <t>Издаци за отплату главнице зајмова примљених из иностранства</t>
  </si>
  <si>
    <t>Издаци за отплату осталих дугова</t>
  </si>
  <si>
    <t>Примици по основу пореза на додату вриједност</t>
  </si>
  <si>
    <t>Примици на основу депозита и кауција</t>
  </si>
  <si>
    <t>Примици по основу аванса</t>
  </si>
  <si>
    <t>Остали прим .из транс.између или унутар једин.власти</t>
  </si>
  <si>
    <t>Остали прим. Из транс. Са др.буџ.корисницима исте јед.власти</t>
  </si>
  <si>
    <t>Издаци на основу пореза на додату вриједност</t>
  </si>
  <si>
    <t>Издаци на основу депозита и кауција</t>
  </si>
  <si>
    <t>Издаци по основу аванса</t>
  </si>
  <si>
    <t>Остали издаци из трансакција између или унутар јединица власти</t>
  </si>
  <si>
    <t>Остали издаци из транс.са другим јединицама власти</t>
  </si>
  <si>
    <t>Остали издаци из тран. Са др.буџ.корисницима исте јединице власти</t>
  </si>
  <si>
    <t>РАСПОДЈЕЛА СУФИЦИТА ИЗ РАНИЈИХ ПЕРИОДА</t>
  </si>
  <si>
    <r>
      <t>Остали прим .из транс.са другим јединицама власти</t>
    </r>
    <r>
      <rPr>
        <sz val="10"/>
        <rFont val="Vrinda"/>
        <family val="0"/>
      </rPr>
      <t>··</t>
    </r>
  </si>
  <si>
    <t>·····</t>
  </si>
  <si>
    <t>Расходи за бруто плате запослених</t>
  </si>
  <si>
    <t>Рас.за нак.за вријеме боловања (бруто)</t>
  </si>
  <si>
    <t>Расходи за отпремнине и једнократне помоћи</t>
  </si>
  <si>
    <t>Расходи за материјал за посебне намјене</t>
  </si>
  <si>
    <t>Расходи по основу камата на хартије од вриједности</t>
  </si>
  <si>
    <t>Расходи финансирања по основу финансијских деривата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</si>
  <si>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</si>
  <si>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</si>
  <si>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</si>
  <si>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Расходи по основу негативних курсних разлика из пословних и инвестиционих активности</t>
  </si>
  <si>
    <t>Субвенције</t>
  </si>
  <si>
    <t>Грантови из земље</t>
  </si>
  <si>
    <t>Дознаке на име социјалне заштите које се исплаћују из буџета Републике,општина и градова</t>
  </si>
  <si>
    <t>Дознаке грађанима које се исплаћују из буџета Републике,општина и градова</t>
  </si>
  <si>
    <t>Дознаке пружаоцима  услуга социјалне заштите   које се исплаћују из буџета Републике,општина и градова</t>
  </si>
  <si>
    <t>Дознаке социјалне заштите које исплаћују институције обавезног социјалног осигурања</t>
  </si>
  <si>
    <t xml:space="preserve">Дознаке по основу пензијског осигурања </t>
  </si>
  <si>
    <t>Дознаке по основу осигурања од незапослености</t>
  </si>
  <si>
    <t>Дознаке по основу здравственог осигурања</t>
  </si>
  <si>
    <t>Дознаке по основу дјечије заштите</t>
  </si>
  <si>
    <t>Расходи финансирања,други финансијски трошковии расходи  трансакција размјене између или унутар исте јединице власти</t>
  </si>
  <si>
    <t>Расходи финансирања,други финансијски трошковии  између јединица власти</t>
  </si>
  <si>
    <t>Расходи из  трансакција размјене између јединица власти</t>
  </si>
  <si>
    <t>Расходи финансирања и други финансијски трошковииз трансација унутаристе јединице власти</t>
  </si>
  <si>
    <t>Расходи из  трансакција размјене унутар исте јединице власти</t>
  </si>
  <si>
    <t>Трансфери између и унутар јединица власти</t>
  </si>
  <si>
    <t>Трансфери држави</t>
  </si>
  <si>
    <t>Трансфери ентитету</t>
  </si>
  <si>
    <t>Трансфери јединицама локалне самоуправе</t>
  </si>
  <si>
    <t>Трансфери обавезног социјалног осигурања</t>
  </si>
  <si>
    <t>Трансфери осталим јединицама власти</t>
  </si>
  <si>
    <t>Буџетска резерва</t>
  </si>
  <si>
    <t>ИЗДАЦИ ЗА НЕФИНАНСИЈСКУ ИМОВИНУ</t>
  </si>
  <si>
    <t>Издаци за нефинансијску имовину</t>
  </si>
  <si>
    <t>Издаци за изградњу и прибављање зграда и објеката</t>
  </si>
  <si>
    <t>Издаци за инвестиционо одржавање,реконструкцију и адаптацију зграда и објеката</t>
  </si>
  <si>
    <t xml:space="preserve">Издаци  за инвестиционо одржавање опреме </t>
  </si>
  <si>
    <t>Издаци за биолошку имовину</t>
  </si>
  <si>
    <t>Издаци за инвестициону имовину</t>
  </si>
  <si>
    <t>Издаци за непроизводну сталну имовину</t>
  </si>
  <si>
    <t>Издаци  по основу улагања  у побољшање земљишта</t>
  </si>
  <si>
    <t>Издаци по основу улагања у побољшање подземних и површинских налазишта</t>
  </si>
  <si>
    <t>Издаци  за прибављање осталих природних добара</t>
  </si>
  <si>
    <t>Издаци  по основу улагања  у побољшање осталих природних добара</t>
  </si>
  <si>
    <t>Издаци за нематеријалну  производену имовину</t>
  </si>
  <si>
    <t>Издаци за сталну имовину  намијењену продаји</t>
  </si>
  <si>
    <t>Издаци за стртешке залихе</t>
  </si>
  <si>
    <t>Издаци  на улагањима на туђим некретнинама,постројењима и опреми</t>
  </si>
  <si>
    <t>Издаци за нефинансијску имовину из трансакција између или унутар јединица власти</t>
  </si>
  <si>
    <t>Издаци за нефинансијску имовину из трансакцијаса другим јединицама власти</t>
  </si>
  <si>
    <t>Издаци за нефинансијску имовину  са другим буџетским корисницима  исте јединице власти</t>
  </si>
  <si>
    <t>Издаци за отплату главнице по хартијама од вриједности (изузев акција)</t>
  </si>
  <si>
    <t>Транфери  унутар различите јединиве власти</t>
  </si>
  <si>
    <t>Порез на доходак</t>
  </si>
  <si>
    <t>Порез на добит правних лица</t>
  </si>
  <si>
    <t>Порез на приходе капиталних добитака</t>
  </si>
  <si>
    <t>Порези на лична примања и приходе од самосталне дјелатности</t>
  </si>
  <si>
    <t>Порез на финансијске и капиталне трансакције</t>
  </si>
  <si>
    <t>Остали порези на имовину</t>
  </si>
  <si>
    <t>Порези на промет производа и услуга</t>
  </si>
  <si>
    <t>Порез на промет производа</t>
  </si>
  <si>
    <t>Порез на промет услуга</t>
  </si>
  <si>
    <t>Индиректни порези прикупљени преко УИО</t>
  </si>
  <si>
    <t>Остали порески приходи</t>
  </si>
  <si>
    <t>Приходи од финансијске и нефинансијске имовине и позитвних курсних разлика</t>
  </si>
  <si>
    <t>Приходи од дивиденде  ,учешћа у капиталу и сличних права</t>
  </si>
  <si>
    <t>Приходи од камата на готовину и готовинске еквиваленте</t>
  </si>
  <si>
    <t>Приходи од камата и осталих накнада за дате зајмове</t>
  </si>
  <si>
    <t>Накнаде,таксе и приходи од пружања јавних услуга</t>
  </si>
  <si>
    <t>Административне накнаде и таксе</t>
  </si>
  <si>
    <t>Комунакне накнаде и таксе</t>
  </si>
  <si>
    <t>Приходи од финансијске и нефинансијске имовине и трансакција размјене између или унутар јединица власти</t>
  </si>
  <si>
    <t>Приходи од финансијске и нефинансијске имовине и трансакција са другим јединицама власти</t>
  </si>
  <si>
    <t>Приходи од финансијске и нефинансијске имовине и трансакција унутар исте јединице власти.</t>
  </si>
  <si>
    <t>Трансфери од државе</t>
  </si>
  <si>
    <t>Трансфери од јединица локалне самоуправе</t>
  </si>
  <si>
    <t>ПРИМИЦИ ЗА НЕФИНАНСИЈСКУ ИМОВИНУ</t>
  </si>
  <si>
    <t>Примици за зграде и објекте</t>
  </si>
  <si>
    <t>Примици за постројења и опшему</t>
  </si>
  <si>
    <t>Примици од продајесталне имовине намијењене продаји и обустављених послова</t>
  </si>
  <si>
    <t>Примици за стратешке залихе</t>
  </si>
  <si>
    <t>Примици од зал мат.учинака ,робе  и ситног инвентара амбалаже и сл.</t>
  </si>
  <si>
    <t>Примициза нефинансијску имовину из трансакција  између или унутар јединица власти</t>
  </si>
  <si>
    <t xml:space="preserve">Примициза нефинансијску имовину из трансакција са другим јединицама власти </t>
  </si>
  <si>
    <t>Примици за нефинансијску имовину из трансакција са другим  буџетским исте јединице власти</t>
  </si>
  <si>
    <t>УКУПНИ БУЏЕТСКИ ПРИХОДИ И ПРИМИЦИ ЗА НЕФИНАНСИЈСКУ ИМОВИНУ</t>
  </si>
  <si>
    <t>IIНепорески приходи</t>
  </si>
  <si>
    <t>IIIГРАНТОВИ</t>
  </si>
  <si>
    <t>Расходи за бруто накнаде запослених</t>
  </si>
  <si>
    <t xml:space="preserve">БУЏЕТСКИ РАСХОДИ </t>
  </si>
  <si>
    <t xml:space="preserve">I  ТЕКУЋИ РАСХОДИ </t>
  </si>
  <si>
    <t>УКУПНИ БУЏЕТСКИ РАСХОДИ И ИЗДАЦИ ЗА НЕФИНАНСИЈСКУ ИМОВИНУ</t>
  </si>
  <si>
    <t>Трансфери између или унутар јединице власти</t>
  </si>
  <si>
    <t xml:space="preserve">А. БУЏЕТСКИ ПРИХОДИ </t>
  </si>
  <si>
    <t xml:space="preserve">  НЕПОРЕСКИ ПРИХОДИ </t>
  </si>
  <si>
    <t xml:space="preserve"> ГРАНТОВИ</t>
  </si>
  <si>
    <t xml:space="preserve"> Трансфер или унутар јединица власти</t>
  </si>
  <si>
    <t>Индекс 5/4*100</t>
  </si>
  <si>
    <t>Накнад.за уређење град.грађ,земљ.</t>
  </si>
  <si>
    <t>Накн.за коришћ.град.грађ.замљишта</t>
  </si>
  <si>
    <t>Нак.за кор.минерал.сировина</t>
  </si>
  <si>
    <t>Нак.за пром.намјене пољ.земљишта</t>
  </si>
  <si>
    <t>Нак.за заштиту вода</t>
  </si>
  <si>
    <t>Нак.за кориш.комунални.накнада</t>
  </si>
  <si>
    <t>Нак.за испуштање отпадних вода</t>
  </si>
  <si>
    <t>Нак.за коришћење шума</t>
  </si>
  <si>
    <t>Концесиона накнада за произведену електричну енергију</t>
  </si>
  <si>
    <t>Примици од продаје земље на Јахорини</t>
  </si>
  <si>
    <t>Остале концесионе накнаде</t>
  </si>
  <si>
    <t>Примици од продаје земљишта на Јахорини</t>
  </si>
  <si>
    <t>**********</t>
  </si>
  <si>
    <t>Неутрошена средсва из 2018 г.-трансфер за "Уређење Трга Срђана Кнежевића"</t>
  </si>
  <si>
    <r>
      <rPr>
        <sz val="10"/>
        <rFont val="Calibri"/>
        <family val="2"/>
      </rPr>
      <t>***</t>
    </r>
    <r>
      <rPr>
        <sz val="10"/>
        <rFont val="Calibri"/>
        <family val="2"/>
      </rPr>
      <t>*****</t>
    </r>
  </si>
  <si>
    <t>Неутрошена средства из 2018 г.-трансфер за "Уређење трга Срђана Кнежевића"</t>
  </si>
  <si>
    <t>Буџет за 2019 годину</t>
  </si>
  <si>
    <t xml:space="preserve">Буџет за 2019годину </t>
  </si>
  <si>
    <t>Буџет  за 2019</t>
  </si>
  <si>
    <t>издаци за накнаду плата за вријеме породиљског боловања</t>
  </si>
  <si>
    <t>2.416.815,00КМ</t>
  </si>
  <si>
    <t>*******</t>
  </si>
  <si>
    <t>Неутрошена средства из 2019 године</t>
  </si>
  <si>
    <t>*************</t>
  </si>
  <si>
    <t xml:space="preserve">ТАБЕЛАРНИ ПРЕГЛЕД - БУЏЕТ  ОПШТИНЕ ТРНОВО ЗА 2020 ГОДИНУ                                                                                </t>
  </si>
  <si>
    <t xml:space="preserve"> БУЏЕТ  ЗА 2020.годину -БУЏЕТСКИ ПРИХОДИ И ПРИМИЦИ ЗА НЕФИНАНСИЈСКУ ИМОВИНУ</t>
  </si>
  <si>
    <t>Буџет за  2020 годину</t>
  </si>
  <si>
    <t>Буџет за 2020 годину</t>
  </si>
  <si>
    <t>БУЏЕТ ЗА 2020 годину-општи дио</t>
  </si>
  <si>
    <t>БУЏЕТ  за 2020годину-ФИНАНСИРАЊЕ</t>
  </si>
  <si>
    <t xml:space="preserve">   БУЏЕТ   ЗА 2020-БУЏЕТСКИ РАСХОДИ И ИЗДАЦИ ЗА НЕФИНАНСИЈСКУ ИМОВИНУ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</si>
</sst>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/d"/>
    <numFmt numFmtId="200" formatCode="0.00000"/>
    <numFmt numFmtId="201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Vrinda"/>
      <family val="0"/>
    </font>
    <font>
      <b/>
      <sz val="10"/>
      <name val="Vrinda"/>
      <family val="0"/>
    </font>
    <font>
      <sz val="14"/>
      <name val="Vrinda"/>
      <family val="0"/>
    </font>
    <font>
      <b/>
      <sz val="14"/>
      <name val="Vrinda"/>
      <family val="0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 wrapText="1"/>
    </xf>
    <xf numFmtId="3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3" fontId="2" fillId="33" borderId="13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2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3" fontId="0" fillId="0" borderId="13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0" fillId="34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3" fontId="0" fillId="0" borderId="13" xfId="0" applyNumberFormat="1" applyBorder="1" applyAlignment="1">
      <alignment/>
    </xf>
    <xf numFmtId="0" fontId="5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3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175" fontId="0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34" borderId="18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2" fillId="34" borderId="18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zoomScale="120" zoomScaleNormal="120" zoomScalePageLayoutView="0" workbookViewId="0" topLeftCell="A1">
      <selection activeCell="G3" sqref="G3:G4"/>
    </sheetView>
  </sheetViews>
  <sheetFormatPr defaultColWidth="9.140625" defaultRowHeight="12.75"/>
  <cols>
    <col min="1" max="1" width="4.8515625" style="0" customWidth="1"/>
    <col min="2" max="2" width="10.421875" style="0" customWidth="1"/>
    <col min="4" max="4" width="31.7109375" style="0" customWidth="1"/>
    <col min="5" max="6" width="15.28125" style="0" customWidth="1"/>
    <col min="7" max="7" width="13.28125" style="0" customWidth="1"/>
    <col min="8" max="8" width="13.7109375" style="0" customWidth="1"/>
  </cols>
  <sheetData>
    <row r="1" spans="1:7" ht="12.75" customHeight="1">
      <c r="A1" s="151" t="s">
        <v>279</v>
      </c>
      <c r="B1" s="151"/>
      <c r="C1" s="151"/>
      <c r="D1" s="151"/>
      <c r="E1" s="151"/>
      <c r="F1" s="151"/>
      <c r="G1" s="151"/>
    </row>
    <row r="2" spans="1:7" ht="23.25" customHeight="1">
      <c r="A2" s="152"/>
      <c r="B2" s="152"/>
      <c r="C2" s="152"/>
      <c r="D2" s="152"/>
      <c r="E2" s="152"/>
      <c r="F2" s="152"/>
      <c r="G2" s="152"/>
    </row>
    <row r="3" spans="1:8" ht="15.75" customHeight="1">
      <c r="A3" s="153" t="s">
        <v>3</v>
      </c>
      <c r="B3" s="155" t="s">
        <v>1</v>
      </c>
      <c r="C3" s="156" t="s">
        <v>26</v>
      </c>
      <c r="D3" s="156"/>
      <c r="E3" s="156"/>
      <c r="F3" s="157" t="s">
        <v>271</v>
      </c>
      <c r="G3" s="157" t="s">
        <v>280</v>
      </c>
      <c r="H3" s="157" t="s">
        <v>253</v>
      </c>
    </row>
    <row r="4" spans="1:8" ht="49.5" customHeight="1">
      <c r="A4" s="154"/>
      <c r="B4" s="155"/>
      <c r="C4" s="156"/>
      <c r="D4" s="156"/>
      <c r="E4" s="156"/>
      <c r="F4" s="158"/>
      <c r="G4" s="158"/>
      <c r="H4" s="158"/>
    </row>
    <row r="5" spans="1:8" ht="12.75">
      <c r="A5" s="7">
        <v>1</v>
      </c>
      <c r="B5" s="49">
        <v>2</v>
      </c>
      <c r="C5" s="148">
        <v>3</v>
      </c>
      <c r="D5" s="149"/>
      <c r="E5" s="150"/>
      <c r="F5" s="47">
        <v>4</v>
      </c>
      <c r="G5" s="7">
        <v>5</v>
      </c>
      <c r="H5" s="7">
        <v>6</v>
      </c>
    </row>
    <row r="6" spans="1:8" ht="21.75" customHeight="1">
      <c r="A6" s="14">
        <v>2</v>
      </c>
      <c r="B6" s="13"/>
      <c r="C6" s="159" t="s">
        <v>249</v>
      </c>
      <c r="D6" s="160"/>
      <c r="E6" s="161"/>
      <c r="F6" s="48">
        <v>1573181</v>
      </c>
      <c r="G6" s="48">
        <v>2198874</v>
      </c>
      <c r="H6" s="48">
        <v>139</v>
      </c>
    </row>
    <row r="7" spans="1:8" ht="29.25" customHeight="1">
      <c r="A7" s="53">
        <v>3</v>
      </c>
      <c r="B7" s="60">
        <v>710000</v>
      </c>
      <c r="C7" s="159" t="s">
        <v>6</v>
      </c>
      <c r="D7" s="160"/>
      <c r="E7" s="161"/>
      <c r="F7" s="48">
        <v>575300</v>
      </c>
      <c r="G7" s="48">
        <f>G15+G16+G21+G27</f>
        <v>650300</v>
      </c>
      <c r="H7" s="48">
        <v>113</v>
      </c>
    </row>
    <row r="8" spans="1:8" ht="29.25" customHeight="1">
      <c r="A8" s="53">
        <v>4</v>
      </c>
      <c r="B8" s="60">
        <v>711000</v>
      </c>
      <c r="C8" s="94"/>
      <c r="D8" s="95" t="s">
        <v>97</v>
      </c>
      <c r="E8" s="96"/>
      <c r="F8" s="48"/>
      <c r="G8" s="48"/>
      <c r="H8" s="48"/>
    </row>
    <row r="9" spans="1:8" ht="26.25" customHeight="1">
      <c r="A9" s="19">
        <v>5</v>
      </c>
      <c r="B9" s="111">
        <v>711100</v>
      </c>
      <c r="C9" s="162" t="s">
        <v>209</v>
      </c>
      <c r="D9" s="162"/>
      <c r="E9" s="162"/>
      <c r="F9" s="30"/>
      <c r="G9" s="30"/>
      <c r="H9" s="78"/>
    </row>
    <row r="10" spans="1:8" ht="26.25" customHeight="1">
      <c r="A10" s="19">
        <v>6</v>
      </c>
      <c r="B10" s="111">
        <v>711200</v>
      </c>
      <c r="C10" s="162" t="s">
        <v>210</v>
      </c>
      <c r="D10" s="162"/>
      <c r="E10" s="162"/>
      <c r="F10" s="30"/>
      <c r="G10" s="30"/>
      <c r="H10" s="78"/>
    </row>
    <row r="11" spans="1:8" ht="26.25" customHeight="1">
      <c r="A11" s="19">
        <v>7</v>
      </c>
      <c r="B11" s="111">
        <v>711300</v>
      </c>
      <c r="C11" s="162" t="s">
        <v>211</v>
      </c>
      <c r="D11" s="163"/>
      <c r="E11" s="163"/>
      <c r="F11" s="30"/>
      <c r="G11" s="30"/>
      <c r="H11" s="78"/>
    </row>
    <row r="12" spans="1:8" ht="26.25" customHeight="1">
      <c r="A12" s="19">
        <v>8</v>
      </c>
      <c r="B12" s="111">
        <v>712000</v>
      </c>
      <c r="C12" s="162" t="s">
        <v>98</v>
      </c>
      <c r="D12" s="163"/>
      <c r="E12" s="163"/>
      <c r="F12" s="30"/>
      <c r="G12" s="30"/>
      <c r="H12" s="78"/>
    </row>
    <row r="13" spans="1:8" ht="21" customHeight="1">
      <c r="A13" s="19">
        <v>9</v>
      </c>
      <c r="B13" s="1">
        <v>712100</v>
      </c>
      <c r="C13" s="163" t="s">
        <v>98</v>
      </c>
      <c r="D13" s="163"/>
      <c r="E13" s="163"/>
      <c r="F13" s="21"/>
      <c r="G13" s="21"/>
      <c r="H13" s="79"/>
    </row>
    <row r="14" spans="1:8" ht="21" customHeight="1">
      <c r="A14" s="19">
        <v>10</v>
      </c>
      <c r="B14" s="2">
        <v>712100</v>
      </c>
      <c r="C14" s="162" t="s">
        <v>98</v>
      </c>
      <c r="D14" s="162"/>
      <c r="E14" s="162"/>
      <c r="F14" s="21"/>
      <c r="G14" s="21"/>
      <c r="H14" s="79"/>
    </row>
    <row r="15" spans="1:8" ht="21" customHeight="1">
      <c r="A15" s="19">
        <v>11</v>
      </c>
      <c r="B15" s="1">
        <v>713000</v>
      </c>
      <c r="C15" s="163" t="s">
        <v>212</v>
      </c>
      <c r="D15" s="163"/>
      <c r="E15" s="163"/>
      <c r="F15" s="21">
        <v>60000</v>
      </c>
      <c r="G15" s="21">
        <v>60000</v>
      </c>
      <c r="H15" s="79">
        <v>100</v>
      </c>
    </row>
    <row r="16" spans="1:8" ht="24" customHeight="1">
      <c r="A16" s="18">
        <v>12</v>
      </c>
      <c r="B16" s="101">
        <v>714000</v>
      </c>
      <c r="C16" s="163" t="s">
        <v>0</v>
      </c>
      <c r="D16" s="162"/>
      <c r="E16" s="162"/>
      <c r="F16" s="32">
        <v>90000</v>
      </c>
      <c r="G16" s="5">
        <v>90000</v>
      </c>
      <c r="H16" s="79">
        <v>100</v>
      </c>
    </row>
    <row r="17" spans="1:8" ht="24" customHeight="1">
      <c r="A17" s="18">
        <v>13</v>
      </c>
      <c r="B17" s="19">
        <v>714100</v>
      </c>
      <c r="C17" s="162" t="s">
        <v>0</v>
      </c>
      <c r="D17" s="162"/>
      <c r="E17" s="162"/>
      <c r="F17" s="32">
        <v>90000</v>
      </c>
      <c r="G17" s="5">
        <v>90000</v>
      </c>
      <c r="H17" s="79">
        <v>100</v>
      </c>
    </row>
    <row r="18" spans="1:8" ht="27.75" customHeight="1">
      <c r="A18" s="19">
        <v>14</v>
      </c>
      <c r="B18" s="2">
        <v>714200</v>
      </c>
      <c r="C18" s="164" t="s">
        <v>99</v>
      </c>
      <c r="D18" s="165"/>
      <c r="E18" s="166"/>
      <c r="F18" s="31"/>
      <c r="G18" s="5"/>
      <c r="H18" s="79"/>
    </row>
    <row r="19" spans="1:8" ht="24.75" customHeight="1">
      <c r="A19" s="18">
        <v>15</v>
      </c>
      <c r="B19" s="2">
        <v>714300</v>
      </c>
      <c r="C19" s="162" t="s">
        <v>213</v>
      </c>
      <c r="D19" s="167"/>
      <c r="E19" s="167"/>
      <c r="F19" s="31"/>
      <c r="G19" s="5"/>
      <c r="H19" s="79"/>
    </row>
    <row r="20" spans="1:8" ht="24.75" customHeight="1">
      <c r="A20" s="18">
        <v>16</v>
      </c>
      <c r="B20" s="2">
        <v>714900</v>
      </c>
      <c r="C20" s="162" t="s">
        <v>214</v>
      </c>
      <c r="D20" s="167"/>
      <c r="E20" s="167"/>
      <c r="F20" s="31"/>
      <c r="G20" s="5"/>
      <c r="H20" s="79"/>
    </row>
    <row r="21" spans="1:8" ht="24.75" customHeight="1">
      <c r="A21" s="18">
        <v>17</v>
      </c>
      <c r="B21" s="1">
        <v>71500</v>
      </c>
      <c r="C21" s="163" t="s">
        <v>215</v>
      </c>
      <c r="D21" s="163"/>
      <c r="E21" s="163"/>
      <c r="F21" s="31">
        <v>300</v>
      </c>
      <c r="G21" s="5">
        <v>300</v>
      </c>
      <c r="H21" s="79">
        <v>100</v>
      </c>
    </row>
    <row r="22" spans="1:8" ht="22.5" customHeight="1">
      <c r="A22" s="19">
        <v>18</v>
      </c>
      <c r="B22" s="2">
        <v>715100</v>
      </c>
      <c r="C22" s="164" t="s">
        <v>216</v>
      </c>
      <c r="D22" s="168"/>
      <c r="E22" s="169"/>
      <c r="F22" s="31">
        <v>300</v>
      </c>
      <c r="G22" s="5">
        <v>300</v>
      </c>
      <c r="H22" s="79">
        <v>100</v>
      </c>
    </row>
    <row r="23" spans="1:8" ht="22.5" customHeight="1">
      <c r="A23" s="19">
        <v>19</v>
      </c>
      <c r="B23" s="2">
        <v>715200</v>
      </c>
      <c r="C23" s="164" t="s">
        <v>217</v>
      </c>
      <c r="D23" s="168"/>
      <c r="E23" s="169"/>
      <c r="F23" s="31"/>
      <c r="G23" s="5"/>
      <c r="H23" s="79"/>
    </row>
    <row r="24" spans="1:8" ht="22.5" customHeight="1">
      <c r="A24" s="19">
        <v>20</v>
      </c>
      <c r="B24" s="2">
        <v>715300</v>
      </c>
      <c r="C24" s="164" t="s">
        <v>100</v>
      </c>
      <c r="D24" s="168"/>
      <c r="E24" s="169"/>
      <c r="F24" s="31"/>
      <c r="G24" s="5"/>
      <c r="H24" s="79"/>
    </row>
    <row r="25" spans="1:8" ht="24.75" customHeight="1">
      <c r="A25" s="43">
        <v>21</v>
      </c>
      <c r="B25" s="74">
        <v>716000</v>
      </c>
      <c r="C25" s="170" t="s">
        <v>68</v>
      </c>
      <c r="D25" s="171"/>
      <c r="E25" s="172"/>
      <c r="F25" s="8"/>
      <c r="G25" s="8"/>
      <c r="H25" s="8"/>
    </row>
    <row r="26" spans="1:8" ht="24.75" customHeight="1">
      <c r="A26" s="43">
        <v>22</v>
      </c>
      <c r="B26" s="74">
        <v>716100</v>
      </c>
      <c r="C26" s="173" t="s">
        <v>68</v>
      </c>
      <c r="D26" s="174"/>
      <c r="E26" s="175"/>
      <c r="F26" s="8"/>
      <c r="G26" s="8"/>
      <c r="H26" s="8"/>
    </row>
    <row r="27" spans="1:8" ht="24.75" customHeight="1">
      <c r="A27" s="43">
        <v>23</v>
      </c>
      <c r="B27" s="74">
        <v>717000</v>
      </c>
      <c r="C27" s="170" t="s">
        <v>218</v>
      </c>
      <c r="D27" s="171"/>
      <c r="E27" s="172"/>
      <c r="F27" s="8">
        <v>425000</v>
      </c>
      <c r="G27" s="8">
        <v>500000</v>
      </c>
      <c r="H27" s="8">
        <v>118</v>
      </c>
    </row>
    <row r="28" spans="1:8" ht="24.75" customHeight="1">
      <c r="A28" s="43">
        <v>24</v>
      </c>
      <c r="B28" s="121">
        <v>717100</v>
      </c>
      <c r="C28" s="173" t="s">
        <v>218</v>
      </c>
      <c r="D28" s="174"/>
      <c r="E28" s="175"/>
      <c r="F28" s="8">
        <v>425000</v>
      </c>
      <c r="G28" s="8">
        <v>500000</v>
      </c>
      <c r="H28" s="8">
        <v>118</v>
      </c>
    </row>
    <row r="29" spans="1:8" ht="24.75" customHeight="1">
      <c r="A29" s="43">
        <v>25</v>
      </c>
      <c r="B29" s="74">
        <v>719000</v>
      </c>
      <c r="C29" s="170" t="s">
        <v>219</v>
      </c>
      <c r="D29" s="171"/>
      <c r="E29" s="172"/>
      <c r="F29" s="8"/>
      <c r="G29" s="8"/>
      <c r="H29" s="8"/>
    </row>
    <row r="30" spans="1:8" ht="24.75" customHeight="1">
      <c r="A30" s="43">
        <v>26</v>
      </c>
      <c r="B30" s="121">
        <v>719100</v>
      </c>
      <c r="C30" s="173" t="s">
        <v>219</v>
      </c>
      <c r="D30" s="174"/>
      <c r="E30" s="175"/>
      <c r="F30" s="8"/>
      <c r="G30" s="8"/>
      <c r="H30" s="8"/>
    </row>
    <row r="31" spans="1:8" ht="24.75" customHeight="1">
      <c r="A31" s="43">
        <v>27</v>
      </c>
      <c r="B31" s="74">
        <v>720000</v>
      </c>
      <c r="C31" s="170" t="s">
        <v>242</v>
      </c>
      <c r="D31" s="174"/>
      <c r="E31" s="175"/>
      <c r="F31" s="8">
        <v>822881</v>
      </c>
      <c r="G31" s="8">
        <f>G32+G39+G60</f>
        <v>748574</v>
      </c>
      <c r="H31" s="8">
        <v>92</v>
      </c>
    </row>
    <row r="32" spans="1:8" ht="24.75" customHeight="1">
      <c r="A32" s="43">
        <v>28</v>
      </c>
      <c r="B32" s="74">
        <v>721000</v>
      </c>
      <c r="C32" s="170" t="s">
        <v>220</v>
      </c>
      <c r="D32" s="174"/>
      <c r="E32" s="175"/>
      <c r="F32" s="8">
        <v>59500</v>
      </c>
      <c r="G32" s="8">
        <v>73680</v>
      </c>
      <c r="H32" s="8">
        <v>124</v>
      </c>
    </row>
    <row r="33" spans="1:8" ht="24.75" customHeight="1">
      <c r="A33" s="43">
        <v>29</v>
      </c>
      <c r="B33" s="121">
        <v>721100</v>
      </c>
      <c r="C33" s="173" t="s">
        <v>221</v>
      </c>
      <c r="D33" s="174"/>
      <c r="E33" s="175"/>
      <c r="F33" s="8"/>
      <c r="G33" s="8"/>
      <c r="H33" s="8"/>
    </row>
    <row r="34" spans="1:8" ht="24.75" customHeight="1">
      <c r="A34" s="43">
        <v>30</v>
      </c>
      <c r="B34" s="121">
        <v>721200</v>
      </c>
      <c r="C34" s="173" t="s">
        <v>101</v>
      </c>
      <c r="D34" s="174"/>
      <c r="E34" s="175"/>
      <c r="F34" s="8">
        <v>595000</v>
      </c>
      <c r="G34" s="8">
        <v>73180</v>
      </c>
      <c r="H34" s="8">
        <v>383</v>
      </c>
    </row>
    <row r="35" spans="1:8" ht="24.75" customHeight="1">
      <c r="A35" s="43">
        <v>31</v>
      </c>
      <c r="B35" s="121">
        <v>721300</v>
      </c>
      <c r="C35" s="173" t="s">
        <v>222</v>
      </c>
      <c r="D35" s="174"/>
      <c r="E35" s="175"/>
      <c r="F35" s="8">
        <v>500</v>
      </c>
      <c r="G35" s="8">
        <v>500</v>
      </c>
      <c r="H35" s="8">
        <v>100</v>
      </c>
    </row>
    <row r="36" spans="1:8" ht="24.75" customHeight="1">
      <c r="A36" s="43">
        <v>32</v>
      </c>
      <c r="B36" s="121">
        <v>721400</v>
      </c>
      <c r="C36" s="173" t="s">
        <v>102</v>
      </c>
      <c r="D36" s="174"/>
      <c r="E36" s="175"/>
      <c r="F36" s="8"/>
      <c r="G36" s="8"/>
      <c r="H36" s="8"/>
    </row>
    <row r="37" spans="1:8" ht="24.75" customHeight="1">
      <c r="A37" s="43">
        <v>33</v>
      </c>
      <c r="B37" s="121">
        <v>721500</v>
      </c>
      <c r="C37" s="173" t="s">
        <v>223</v>
      </c>
      <c r="D37" s="174"/>
      <c r="E37" s="175"/>
      <c r="F37" s="8"/>
      <c r="G37" s="8"/>
      <c r="H37" s="8"/>
    </row>
    <row r="38" spans="1:8" ht="24.75" customHeight="1">
      <c r="A38" s="43">
        <v>34</v>
      </c>
      <c r="B38" s="121">
        <v>721600</v>
      </c>
      <c r="C38" s="173" t="s">
        <v>103</v>
      </c>
      <c r="D38" s="174"/>
      <c r="E38" s="175"/>
      <c r="F38" s="8"/>
      <c r="G38" s="8"/>
      <c r="H38" s="8"/>
    </row>
    <row r="39" spans="1:8" ht="24.75" customHeight="1">
      <c r="A39" s="43">
        <v>35</v>
      </c>
      <c r="B39" s="74">
        <v>722000</v>
      </c>
      <c r="C39" s="170" t="s">
        <v>224</v>
      </c>
      <c r="D39" s="174"/>
      <c r="E39" s="175"/>
      <c r="F39" s="8">
        <v>726381</v>
      </c>
      <c r="G39" s="8">
        <f>G40+G42+G43+G54+G53</f>
        <v>660883</v>
      </c>
      <c r="H39" s="8">
        <v>91</v>
      </c>
    </row>
    <row r="40" spans="1:8" ht="30" customHeight="1">
      <c r="A40" s="43">
        <v>36</v>
      </c>
      <c r="B40" s="19">
        <v>722100</v>
      </c>
      <c r="C40" s="164" t="s">
        <v>225</v>
      </c>
      <c r="D40" s="168"/>
      <c r="E40" s="169"/>
      <c r="F40" s="21">
        <v>5100</v>
      </c>
      <c r="G40" s="17">
        <v>5100</v>
      </c>
      <c r="H40" s="57"/>
    </row>
    <row r="41" spans="1:8" ht="20.25" customHeight="1">
      <c r="A41" s="43">
        <v>37</v>
      </c>
      <c r="B41" s="19">
        <v>722200</v>
      </c>
      <c r="C41" s="164" t="s">
        <v>105</v>
      </c>
      <c r="D41" s="168"/>
      <c r="E41" s="169"/>
      <c r="F41" s="21"/>
      <c r="G41" s="17"/>
      <c r="H41" s="57"/>
    </row>
    <row r="42" spans="1:8" ht="20.25" customHeight="1">
      <c r="A42" s="43">
        <v>38</v>
      </c>
      <c r="B42" s="19">
        <v>722300</v>
      </c>
      <c r="C42" s="164" t="s">
        <v>226</v>
      </c>
      <c r="D42" s="168"/>
      <c r="E42" s="169"/>
      <c r="F42" s="21">
        <v>5500</v>
      </c>
      <c r="G42" s="17">
        <v>5500</v>
      </c>
      <c r="H42" s="57"/>
    </row>
    <row r="43" spans="1:8" s="120" customFormat="1" ht="20.25" customHeight="1">
      <c r="A43" s="132">
        <v>39</v>
      </c>
      <c r="B43" s="101">
        <v>722400</v>
      </c>
      <c r="C43" s="176" t="s">
        <v>104</v>
      </c>
      <c r="D43" s="177"/>
      <c r="E43" s="178"/>
      <c r="F43" s="133">
        <v>688781</v>
      </c>
      <c r="G43" s="134">
        <f>G44+G45+G46+G47+G48+G49+G50+G51+G52</f>
        <v>640283</v>
      </c>
      <c r="H43" s="8">
        <v>93</v>
      </c>
    </row>
    <row r="44" spans="1:8" ht="20.25" customHeight="1">
      <c r="A44" s="43">
        <v>40</v>
      </c>
      <c r="B44" s="19">
        <v>722400</v>
      </c>
      <c r="C44" s="84"/>
      <c r="D44" s="130" t="s">
        <v>254</v>
      </c>
      <c r="E44" s="131"/>
      <c r="F44" s="21">
        <v>162681</v>
      </c>
      <c r="G44" s="17">
        <v>211183</v>
      </c>
      <c r="H44" s="57"/>
    </row>
    <row r="45" spans="1:8" ht="20.25" customHeight="1">
      <c r="A45" s="43">
        <v>41</v>
      </c>
      <c r="B45" s="19">
        <v>722400</v>
      </c>
      <c r="C45" s="84"/>
      <c r="D45" s="130" t="s">
        <v>255</v>
      </c>
      <c r="E45" s="131"/>
      <c r="F45" s="21">
        <v>25000</v>
      </c>
      <c r="G45" s="17">
        <v>25000</v>
      </c>
      <c r="H45" s="57"/>
    </row>
    <row r="46" spans="1:8" ht="20.25" customHeight="1">
      <c r="A46" s="43">
        <v>42</v>
      </c>
      <c r="B46" s="19">
        <v>722400</v>
      </c>
      <c r="C46" s="84"/>
      <c r="D46" s="130" t="s">
        <v>256</v>
      </c>
      <c r="E46" s="131"/>
      <c r="F46" s="21">
        <v>65000</v>
      </c>
      <c r="G46" s="17">
        <v>65000</v>
      </c>
      <c r="H46" s="57"/>
    </row>
    <row r="47" spans="1:8" ht="20.25" customHeight="1">
      <c r="A47" s="43">
        <v>43</v>
      </c>
      <c r="B47" s="19">
        <v>722400</v>
      </c>
      <c r="C47" s="84"/>
      <c r="D47" s="130" t="s">
        <v>257</v>
      </c>
      <c r="E47" s="131"/>
      <c r="F47" s="21">
        <v>5000</v>
      </c>
      <c r="G47" s="17">
        <v>5000</v>
      </c>
      <c r="H47" s="57"/>
    </row>
    <row r="48" spans="1:8" ht="20.25" customHeight="1">
      <c r="A48" s="43">
        <v>44</v>
      </c>
      <c r="B48" s="19">
        <v>722400</v>
      </c>
      <c r="C48" s="84"/>
      <c r="D48" s="89" t="s">
        <v>261</v>
      </c>
      <c r="E48" s="131"/>
      <c r="F48" s="21">
        <v>187000</v>
      </c>
      <c r="G48" s="17">
        <v>180000</v>
      </c>
      <c r="H48" s="57"/>
    </row>
    <row r="49" spans="1:8" ht="20.25" customHeight="1">
      <c r="A49" s="43">
        <v>45</v>
      </c>
      <c r="B49" s="19">
        <v>722400</v>
      </c>
      <c r="C49" s="84"/>
      <c r="D49" s="130" t="s">
        <v>258</v>
      </c>
      <c r="E49" s="131"/>
      <c r="F49" s="21">
        <v>2000</v>
      </c>
      <c r="G49" s="17">
        <v>2000</v>
      </c>
      <c r="H49" s="57"/>
    </row>
    <row r="50" spans="1:8" ht="20.25" customHeight="1">
      <c r="A50" s="43">
        <v>46</v>
      </c>
      <c r="B50" s="19">
        <v>722400</v>
      </c>
      <c r="C50" s="84"/>
      <c r="D50" s="130" t="s">
        <v>260</v>
      </c>
      <c r="E50" s="131"/>
      <c r="F50" s="21">
        <v>100</v>
      </c>
      <c r="G50" s="17">
        <v>100</v>
      </c>
      <c r="H50" s="57"/>
    </row>
    <row r="51" spans="1:8" ht="20.25" customHeight="1">
      <c r="A51" s="43">
        <v>47</v>
      </c>
      <c r="B51" s="19">
        <v>722400</v>
      </c>
      <c r="C51" s="84"/>
      <c r="D51" s="130" t="s">
        <v>259</v>
      </c>
      <c r="E51" s="131"/>
      <c r="F51" s="21">
        <v>2000</v>
      </c>
      <c r="G51" s="17">
        <v>2000</v>
      </c>
      <c r="H51" s="57"/>
    </row>
    <row r="52" spans="1:8" ht="20.25" customHeight="1">
      <c r="A52" s="43"/>
      <c r="B52" s="19">
        <v>7224</v>
      </c>
      <c r="C52" s="84"/>
      <c r="D52" s="135" t="s">
        <v>262</v>
      </c>
      <c r="E52" s="131"/>
      <c r="F52" s="21">
        <v>240000</v>
      </c>
      <c r="G52" s="17">
        <v>150000</v>
      </c>
      <c r="H52" s="57"/>
    </row>
    <row r="53" spans="1:8" ht="20.25" customHeight="1">
      <c r="A53" s="43"/>
      <c r="B53" s="19">
        <v>7224</v>
      </c>
      <c r="C53" s="84"/>
      <c r="D53" s="135" t="s">
        <v>264</v>
      </c>
      <c r="E53" s="131"/>
      <c r="F53" s="21"/>
      <c r="G53" s="17"/>
      <c r="H53" s="57"/>
    </row>
    <row r="54" spans="1:8" ht="20.25" customHeight="1">
      <c r="A54" s="43">
        <v>48</v>
      </c>
      <c r="B54" s="19">
        <v>722500</v>
      </c>
      <c r="C54" s="164" t="s">
        <v>51</v>
      </c>
      <c r="D54" s="168"/>
      <c r="E54" s="169"/>
      <c r="F54" s="21">
        <v>27000</v>
      </c>
      <c r="G54" s="17">
        <v>10000</v>
      </c>
      <c r="H54" s="57"/>
    </row>
    <row r="55" spans="1:8" ht="20.25" customHeight="1">
      <c r="A55" s="43">
        <v>49</v>
      </c>
      <c r="B55" s="101">
        <v>723000</v>
      </c>
      <c r="C55" s="176" t="s">
        <v>2</v>
      </c>
      <c r="D55" s="177"/>
      <c r="E55" s="178"/>
      <c r="F55" s="21"/>
      <c r="G55" s="17"/>
      <c r="H55" s="57"/>
    </row>
    <row r="56" spans="1:8" ht="20.25" customHeight="1">
      <c r="A56" s="43">
        <v>50</v>
      </c>
      <c r="B56" s="19">
        <v>723100</v>
      </c>
      <c r="C56" s="164" t="s">
        <v>2</v>
      </c>
      <c r="D56" s="168"/>
      <c r="E56" s="169"/>
      <c r="F56" s="21"/>
      <c r="G56" s="17"/>
      <c r="H56" s="57"/>
    </row>
    <row r="57" spans="1:8" ht="21" customHeight="1">
      <c r="A57" s="43">
        <v>43</v>
      </c>
      <c r="B57" s="73">
        <v>728000</v>
      </c>
      <c r="C57" s="176" t="s">
        <v>227</v>
      </c>
      <c r="D57" s="177"/>
      <c r="E57" s="178"/>
      <c r="F57" s="33"/>
      <c r="G57" s="33"/>
      <c r="H57" s="8"/>
    </row>
    <row r="58" spans="1:8" ht="21" customHeight="1">
      <c r="A58" s="43">
        <v>44</v>
      </c>
      <c r="B58" s="73">
        <v>728100</v>
      </c>
      <c r="C58" s="176" t="s">
        <v>228</v>
      </c>
      <c r="D58" s="177"/>
      <c r="E58" s="178"/>
      <c r="F58" s="33"/>
      <c r="G58" s="33"/>
      <c r="H58" s="8"/>
    </row>
    <row r="59" spans="1:8" ht="21" customHeight="1">
      <c r="A59" s="43">
        <v>45</v>
      </c>
      <c r="B59" s="111">
        <v>728200</v>
      </c>
      <c r="C59" s="164" t="s">
        <v>229</v>
      </c>
      <c r="D59" s="165"/>
      <c r="E59" s="166"/>
      <c r="F59" s="33"/>
      <c r="G59" s="33"/>
      <c r="H59" s="8"/>
    </row>
    <row r="60" spans="1:8" ht="21" customHeight="1">
      <c r="A60" s="43">
        <v>46</v>
      </c>
      <c r="B60" s="73">
        <v>729000</v>
      </c>
      <c r="C60" s="176" t="s">
        <v>52</v>
      </c>
      <c r="D60" s="177"/>
      <c r="E60" s="178"/>
      <c r="F60" s="33">
        <v>37000</v>
      </c>
      <c r="G60" s="33">
        <f>G61</f>
        <v>14011</v>
      </c>
      <c r="H60" s="8">
        <v>54</v>
      </c>
    </row>
    <row r="61" spans="1:8" ht="21" customHeight="1">
      <c r="A61" s="43">
        <v>47</v>
      </c>
      <c r="B61" s="111">
        <v>729100</v>
      </c>
      <c r="C61" s="164" t="s">
        <v>52</v>
      </c>
      <c r="D61" s="165"/>
      <c r="E61" s="166"/>
      <c r="F61" s="33">
        <v>37000</v>
      </c>
      <c r="G61" s="33">
        <v>14011</v>
      </c>
      <c r="H61" s="8">
        <v>54</v>
      </c>
    </row>
    <row r="62" spans="1:8" ht="21" customHeight="1">
      <c r="A62" s="43">
        <v>48</v>
      </c>
      <c r="B62" s="73">
        <v>730000</v>
      </c>
      <c r="C62" s="176" t="s">
        <v>243</v>
      </c>
      <c r="D62" s="177"/>
      <c r="E62" s="178"/>
      <c r="F62" s="33">
        <v>10000</v>
      </c>
      <c r="G62" s="33">
        <v>200000</v>
      </c>
      <c r="H62" s="8">
        <v>2000</v>
      </c>
    </row>
    <row r="63" spans="1:8" ht="21" customHeight="1">
      <c r="A63" s="43">
        <v>49</v>
      </c>
      <c r="B63" s="73">
        <v>731000</v>
      </c>
      <c r="C63" s="176" t="s">
        <v>35</v>
      </c>
      <c r="D63" s="177"/>
      <c r="E63" s="178"/>
      <c r="F63" s="33">
        <v>10000</v>
      </c>
      <c r="G63" s="33">
        <v>200000</v>
      </c>
      <c r="H63" s="8">
        <v>2000</v>
      </c>
    </row>
    <row r="64" spans="1:8" ht="21" customHeight="1">
      <c r="A64" s="43">
        <v>50</v>
      </c>
      <c r="B64" s="111">
        <v>731100</v>
      </c>
      <c r="C64" s="164" t="s">
        <v>53</v>
      </c>
      <c r="D64" s="165"/>
      <c r="E64" s="166"/>
      <c r="F64" s="33"/>
      <c r="G64" s="33"/>
      <c r="H64" s="8"/>
    </row>
    <row r="65" spans="1:8" ht="21" customHeight="1">
      <c r="A65" s="43">
        <v>51</v>
      </c>
      <c r="B65" s="111">
        <v>731200</v>
      </c>
      <c r="C65" s="164" t="s">
        <v>167</v>
      </c>
      <c r="D65" s="165"/>
      <c r="E65" s="166"/>
      <c r="F65" s="33">
        <v>10000</v>
      </c>
      <c r="G65" s="33">
        <v>200000</v>
      </c>
      <c r="H65" s="8">
        <v>2000</v>
      </c>
    </row>
    <row r="66" spans="1:8" s="56" customFormat="1" ht="33.75" customHeight="1">
      <c r="A66" s="43">
        <v>52</v>
      </c>
      <c r="B66" s="72">
        <v>780000</v>
      </c>
      <c r="C66" s="170" t="s">
        <v>248</v>
      </c>
      <c r="D66" s="171"/>
      <c r="E66" s="172"/>
      <c r="F66" s="39">
        <v>165000</v>
      </c>
      <c r="G66" s="39">
        <v>600000</v>
      </c>
      <c r="H66" s="8">
        <v>364</v>
      </c>
    </row>
    <row r="67" spans="1:8" s="56" customFormat="1" ht="33.75" customHeight="1">
      <c r="A67" s="43">
        <v>53</v>
      </c>
      <c r="B67" s="72">
        <v>787000</v>
      </c>
      <c r="C67" s="170" t="s">
        <v>106</v>
      </c>
      <c r="D67" s="171"/>
      <c r="E67" s="172"/>
      <c r="F67" s="39">
        <v>165000</v>
      </c>
      <c r="G67" s="39">
        <v>600000</v>
      </c>
      <c r="H67" s="8">
        <v>364</v>
      </c>
    </row>
    <row r="68" spans="1:8" s="56" customFormat="1" ht="33.75" customHeight="1">
      <c r="A68" s="43">
        <v>54</v>
      </c>
      <c r="B68" s="75">
        <v>7871000</v>
      </c>
      <c r="C68" s="173" t="s">
        <v>230</v>
      </c>
      <c r="D68" s="174"/>
      <c r="E68" s="175"/>
      <c r="F68" s="39"/>
      <c r="G68" s="39"/>
      <c r="H68" s="8"/>
    </row>
    <row r="69" spans="1:8" s="56" customFormat="1" ht="33.75" customHeight="1">
      <c r="A69" s="43">
        <v>55</v>
      </c>
      <c r="B69" s="75">
        <v>7872000</v>
      </c>
      <c r="C69" s="173" t="s">
        <v>107</v>
      </c>
      <c r="D69" s="174"/>
      <c r="E69" s="175"/>
      <c r="F69" s="39">
        <v>165000</v>
      </c>
      <c r="G69" s="39">
        <v>600000</v>
      </c>
      <c r="H69" s="8">
        <v>364</v>
      </c>
    </row>
    <row r="70" spans="1:8" s="56" customFormat="1" ht="33.75" customHeight="1">
      <c r="A70" s="43">
        <v>56</v>
      </c>
      <c r="B70" s="75">
        <v>7873000</v>
      </c>
      <c r="C70" s="173" t="s">
        <v>231</v>
      </c>
      <c r="D70" s="174"/>
      <c r="E70" s="175"/>
      <c r="F70" s="39"/>
      <c r="G70" s="39"/>
      <c r="H70" s="8"/>
    </row>
    <row r="71" spans="1:8" s="56" customFormat="1" ht="33.75" customHeight="1">
      <c r="A71" s="43">
        <v>57</v>
      </c>
      <c r="B71" s="75">
        <v>7874000</v>
      </c>
      <c r="C71" s="173" t="s">
        <v>108</v>
      </c>
      <c r="D71" s="174"/>
      <c r="E71" s="175"/>
      <c r="F71" s="39"/>
      <c r="G71" s="39"/>
      <c r="H71" s="8"/>
    </row>
    <row r="72" spans="1:8" s="56" customFormat="1" ht="33.75" customHeight="1">
      <c r="A72" s="43">
        <v>58</v>
      </c>
      <c r="B72" s="75">
        <v>7879000</v>
      </c>
      <c r="C72" s="173" t="s">
        <v>109</v>
      </c>
      <c r="D72" s="174"/>
      <c r="E72" s="175"/>
      <c r="F72" s="39"/>
      <c r="G72" s="39"/>
      <c r="H72" s="8"/>
    </row>
    <row r="73" spans="1:8" s="56" customFormat="1" ht="33.75" customHeight="1">
      <c r="A73" s="43">
        <v>59</v>
      </c>
      <c r="B73" s="72">
        <v>788000</v>
      </c>
      <c r="C73" s="170" t="s">
        <v>110</v>
      </c>
      <c r="D73" s="171"/>
      <c r="E73" s="172"/>
      <c r="F73" s="39"/>
      <c r="G73" s="39"/>
      <c r="H73" s="8"/>
    </row>
    <row r="74" spans="1:8" s="56" customFormat="1" ht="33.75" customHeight="1">
      <c r="A74" s="43">
        <v>60</v>
      </c>
      <c r="B74" s="75">
        <v>788100</v>
      </c>
      <c r="C74" s="173" t="s">
        <v>110</v>
      </c>
      <c r="D74" s="174"/>
      <c r="E74" s="175"/>
      <c r="F74" s="39"/>
      <c r="G74" s="39"/>
      <c r="H74" s="8"/>
    </row>
    <row r="75" spans="1:8" s="56" customFormat="1" ht="33.75" customHeight="1">
      <c r="A75" s="43">
        <v>61</v>
      </c>
      <c r="B75" s="72"/>
      <c r="C75" s="173" t="s">
        <v>232</v>
      </c>
      <c r="D75" s="174"/>
      <c r="E75" s="175"/>
      <c r="F75" s="39"/>
      <c r="G75" s="39"/>
      <c r="H75" s="8"/>
    </row>
    <row r="76" spans="1:8" s="56" customFormat="1" ht="33.75" customHeight="1">
      <c r="A76" s="43">
        <v>62</v>
      </c>
      <c r="B76" s="72">
        <v>810000</v>
      </c>
      <c r="C76" s="170" t="s">
        <v>232</v>
      </c>
      <c r="D76" s="171"/>
      <c r="E76" s="172"/>
      <c r="F76" s="39">
        <v>518906</v>
      </c>
      <c r="G76" s="39">
        <v>70000</v>
      </c>
      <c r="H76" s="8">
        <v>13</v>
      </c>
    </row>
    <row r="77" spans="1:8" s="56" customFormat="1" ht="33.75" customHeight="1">
      <c r="A77" s="43">
        <v>63</v>
      </c>
      <c r="B77" s="72">
        <v>811000</v>
      </c>
      <c r="C77" s="170" t="s">
        <v>232</v>
      </c>
      <c r="D77" s="171"/>
      <c r="E77" s="172"/>
      <c r="F77" s="39">
        <v>518906</v>
      </c>
      <c r="G77" s="39">
        <v>70000</v>
      </c>
      <c r="H77" s="8">
        <v>13</v>
      </c>
    </row>
    <row r="78" spans="1:8" ht="24" customHeight="1">
      <c r="A78" s="43">
        <v>64</v>
      </c>
      <c r="B78" s="10">
        <v>811100</v>
      </c>
      <c r="C78" s="91"/>
      <c r="D78" s="92" t="s">
        <v>233</v>
      </c>
      <c r="E78" s="85"/>
      <c r="F78" s="21"/>
      <c r="G78" s="5"/>
      <c r="H78" s="57"/>
    </row>
    <row r="79" spans="1:8" ht="24" customHeight="1">
      <c r="A79" s="43">
        <v>65</v>
      </c>
      <c r="B79" s="10">
        <v>811200</v>
      </c>
      <c r="C79" s="91"/>
      <c r="D79" s="92" t="s">
        <v>234</v>
      </c>
      <c r="E79" s="85"/>
      <c r="F79" s="21"/>
      <c r="G79" s="5"/>
      <c r="H79" s="57"/>
    </row>
    <row r="80" spans="1:8" ht="24" customHeight="1">
      <c r="A80" s="43">
        <v>66</v>
      </c>
      <c r="B80" s="10">
        <v>811300</v>
      </c>
      <c r="C80" s="91"/>
      <c r="D80" s="92" t="s">
        <v>111</v>
      </c>
      <c r="E80" s="85"/>
      <c r="F80" s="21"/>
      <c r="G80" s="5"/>
      <c r="H80" s="57"/>
    </row>
    <row r="81" spans="1:8" ht="24" customHeight="1">
      <c r="A81" s="43">
        <v>67</v>
      </c>
      <c r="B81" s="10">
        <v>811400</v>
      </c>
      <c r="C81" s="91"/>
      <c r="D81" s="92" t="s">
        <v>112</v>
      </c>
      <c r="E81" s="85"/>
      <c r="F81" s="21"/>
      <c r="G81" s="5"/>
      <c r="H81" s="57"/>
    </row>
    <row r="82" spans="1:8" ht="24" customHeight="1">
      <c r="A82" s="43">
        <v>68</v>
      </c>
      <c r="B82" s="10">
        <v>811900</v>
      </c>
      <c r="C82" s="91"/>
      <c r="D82" s="92" t="s">
        <v>113</v>
      </c>
      <c r="E82" s="85"/>
      <c r="F82" s="21"/>
      <c r="G82" s="5"/>
      <c r="H82" s="57"/>
    </row>
    <row r="83" spans="1:8" ht="24" customHeight="1">
      <c r="A83" s="43">
        <v>69</v>
      </c>
      <c r="B83" s="123">
        <v>812000</v>
      </c>
      <c r="C83" s="91"/>
      <c r="D83" s="103" t="s">
        <v>77</v>
      </c>
      <c r="E83" s="85"/>
      <c r="F83" s="21"/>
      <c r="G83" s="5"/>
      <c r="H83" s="57"/>
    </row>
    <row r="84" spans="1:8" ht="24" customHeight="1">
      <c r="A84" s="43">
        <v>70</v>
      </c>
      <c r="B84" s="122">
        <v>812100</v>
      </c>
      <c r="C84" s="91"/>
      <c r="D84" s="92" t="s">
        <v>77</v>
      </c>
      <c r="E84" s="85"/>
      <c r="F84" s="21"/>
      <c r="G84" s="5"/>
      <c r="H84" s="57"/>
    </row>
    <row r="85" spans="1:8" ht="24" customHeight="1">
      <c r="A85" s="43">
        <v>71</v>
      </c>
      <c r="B85" s="123">
        <v>813000</v>
      </c>
      <c r="C85" s="91"/>
      <c r="D85" s="92" t="s">
        <v>22</v>
      </c>
      <c r="E85" s="85"/>
      <c r="F85" s="21">
        <v>518906</v>
      </c>
      <c r="G85" s="5">
        <v>70000</v>
      </c>
      <c r="H85" s="57">
        <v>13</v>
      </c>
    </row>
    <row r="86" spans="1:8" ht="24" customHeight="1">
      <c r="A86" s="43">
        <v>72</v>
      </c>
      <c r="B86" s="122">
        <v>813100</v>
      </c>
      <c r="C86" s="91"/>
      <c r="D86" s="92" t="s">
        <v>265</v>
      </c>
      <c r="E86" s="85"/>
      <c r="F86" s="21">
        <v>518906</v>
      </c>
      <c r="G86" s="5">
        <v>70000</v>
      </c>
      <c r="H86" s="57">
        <v>13</v>
      </c>
    </row>
    <row r="87" spans="1:8" ht="24" customHeight="1">
      <c r="A87" s="43">
        <v>73</v>
      </c>
      <c r="B87" s="122">
        <v>813200</v>
      </c>
      <c r="C87" s="91"/>
      <c r="D87" s="92" t="s">
        <v>114</v>
      </c>
      <c r="E87" s="85"/>
      <c r="F87" s="21"/>
      <c r="G87" s="5"/>
      <c r="H87" s="57"/>
    </row>
    <row r="88" spans="1:8" ht="24" customHeight="1">
      <c r="A88" s="43">
        <v>74</v>
      </c>
      <c r="B88" s="122">
        <v>813300</v>
      </c>
      <c r="C88" s="91"/>
      <c r="D88" s="92" t="s">
        <v>115</v>
      </c>
      <c r="E88" s="85"/>
      <c r="F88" s="21"/>
      <c r="G88" s="5"/>
      <c r="H88" s="57"/>
    </row>
    <row r="89" spans="1:8" ht="24" customHeight="1">
      <c r="A89" s="43">
        <v>75</v>
      </c>
      <c r="B89" s="122">
        <v>813900</v>
      </c>
      <c r="C89" s="91"/>
      <c r="D89" s="92" t="s">
        <v>116</v>
      </c>
      <c r="E89" s="85"/>
      <c r="F89" s="21"/>
      <c r="G89" s="5"/>
      <c r="H89" s="57"/>
    </row>
    <row r="90" spans="1:8" ht="24" customHeight="1">
      <c r="A90" s="43">
        <v>76</v>
      </c>
      <c r="B90" s="123">
        <v>814000</v>
      </c>
      <c r="C90" s="91"/>
      <c r="D90" s="103" t="s">
        <v>235</v>
      </c>
      <c r="E90" s="85"/>
      <c r="F90" s="21"/>
      <c r="G90" s="5"/>
      <c r="H90" s="57"/>
    </row>
    <row r="91" spans="1:8" ht="24" customHeight="1">
      <c r="A91" s="43">
        <v>77</v>
      </c>
      <c r="B91" s="122">
        <v>814100</v>
      </c>
      <c r="C91" s="91"/>
      <c r="D91" s="92" t="s">
        <v>235</v>
      </c>
      <c r="E91" s="85"/>
      <c r="F91" s="21"/>
      <c r="G91" s="5"/>
      <c r="H91" s="57"/>
    </row>
    <row r="92" spans="1:8" ht="24" customHeight="1">
      <c r="A92" s="43">
        <v>78</v>
      </c>
      <c r="B92" s="123">
        <v>815000</v>
      </c>
      <c r="C92" s="91"/>
      <c r="D92" s="103" t="s">
        <v>236</v>
      </c>
      <c r="E92" s="85"/>
      <c r="F92" s="21"/>
      <c r="G92" s="5"/>
      <c r="H92" s="57"/>
    </row>
    <row r="93" spans="1:8" ht="24" customHeight="1">
      <c r="A93" s="43">
        <v>79</v>
      </c>
      <c r="B93" s="122">
        <v>815100</v>
      </c>
      <c r="C93" s="91"/>
      <c r="D93" s="92" t="s">
        <v>236</v>
      </c>
      <c r="E93" s="85"/>
      <c r="F93" s="21"/>
      <c r="G93" s="5"/>
      <c r="H93" s="57"/>
    </row>
    <row r="94" spans="1:8" ht="24" customHeight="1">
      <c r="A94" s="43">
        <v>80</v>
      </c>
      <c r="B94" s="123">
        <v>816000</v>
      </c>
      <c r="C94" s="91"/>
      <c r="D94" s="103" t="s">
        <v>237</v>
      </c>
      <c r="E94" s="85"/>
      <c r="F94" s="21"/>
      <c r="G94" s="5"/>
      <c r="H94" s="57"/>
    </row>
    <row r="95" spans="1:8" ht="24" customHeight="1">
      <c r="A95" s="43">
        <v>81</v>
      </c>
      <c r="B95" s="122">
        <v>816100</v>
      </c>
      <c r="C95" s="91"/>
      <c r="D95" s="92" t="s">
        <v>237</v>
      </c>
      <c r="E95" s="85"/>
      <c r="F95" s="21"/>
      <c r="G95" s="5"/>
      <c r="H95" s="57"/>
    </row>
    <row r="96" spans="1:8" ht="24" customHeight="1">
      <c r="A96" s="43">
        <v>82</v>
      </c>
      <c r="B96" s="123">
        <v>880000</v>
      </c>
      <c r="C96" s="91"/>
      <c r="D96" s="103" t="s">
        <v>238</v>
      </c>
      <c r="E96" s="85"/>
      <c r="F96" s="21"/>
      <c r="G96" s="5"/>
      <c r="H96" s="57"/>
    </row>
    <row r="97" spans="1:8" ht="24" customHeight="1">
      <c r="A97" s="43">
        <v>83</v>
      </c>
      <c r="B97" s="123">
        <v>881000</v>
      </c>
      <c r="C97" s="91"/>
      <c r="D97" s="103" t="s">
        <v>238</v>
      </c>
      <c r="E97" s="85"/>
      <c r="F97" s="21"/>
      <c r="G97" s="5"/>
      <c r="H97" s="57"/>
    </row>
    <row r="98" spans="1:8" ht="24" customHeight="1">
      <c r="A98" s="43">
        <v>84</v>
      </c>
      <c r="B98" s="122">
        <v>881100</v>
      </c>
      <c r="C98" s="91"/>
      <c r="D98" s="92" t="s">
        <v>239</v>
      </c>
      <c r="E98" s="85"/>
      <c r="F98" s="21"/>
      <c r="G98" s="5"/>
      <c r="H98" s="57"/>
    </row>
    <row r="99" spans="1:8" ht="24" customHeight="1">
      <c r="A99" s="43">
        <v>85</v>
      </c>
      <c r="B99" s="122">
        <v>881200</v>
      </c>
      <c r="C99" s="91"/>
      <c r="D99" s="92" t="s">
        <v>240</v>
      </c>
      <c r="E99" s="85"/>
      <c r="F99" s="21"/>
      <c r="G99" s="5"/>
      <c r="H99" s="57"/>
    </row>
    <row r="100" spans="1:8" ht="24" customHeight="1">
      <c r="A100" s="43"/>
      <c r="B100" s="122" t="s">
        <v>277</v>
      </c>
      <c r="C100" s="91"/>
      <c r="D100" s="92" t="s">
        <v>276</v>
      </c>
      <c r="E100" s="85"/>
      <c r="F100" s="21"/>
      <c r="G100" s="5">
        <v>135989</v>
      </c>
      <c r="H100" s="57"/>
    </row>
    <row r="101" spans="1:8" s="144" customFormat="1" ht="24" customHeight="1">
      <c r="A101" s="137"/>
      <c r="B101" s="138" t="s">
        <v>266</v>
      </c>
      <c r="C101" s="139"/>
      <c r="D101" s="136" t="s">
        <v>267</v>
      </c>
      <c r="E101" s="140"/>
      <c r="F101" s="141">
        <v>142619</v>
      </c>
      <c r="G101" s="142"/>
      <c r="H101" s="143">
        <v>95</v>
      </c>
    </row>
    <row r="102" spans="1:8" ht="24" customHeight="1">
      <c r="A102" s="43">
        <v>86</v>
      </c>
      <c r="B102" s="123"/>
      <c r="C102" s="91"/>
      <c r="D102" s="103" t="s">
        <v>241</v>
      </c>
      <c r="E102" s="85"/>
      <c r="F102" s="21">
        <v>2234706</v>
      </c>
      <c r="G102" s="5">
        <v>2404863</v>
      </c>
      <c r="H102" s="57">
        <v>108</v>
      </c>
    </row>
    <row r="103" spans="6:8" ht="12.75" customHeight="1">
      <c r="F103" s="40"/>
      <c r="G103" s="11"/>
      <c r="H103" s="11"/>
    </row>
    <row r="104" spans="6:8" ht="12.75" customHeight="1">
      <c r="F104" s="40"/>
      <c r="G104" s="11"/>
      <c r="H104" s="11"/>
    </row>
    <row r="105" spans="6:8" ht="12.75" customHeight="1">
      <c r="F105" s="40"/>
      <c r="G105" s="11"/>
      <c r="H105" s="11"/>
    </row>
    <row r="106" spans="6:8" ht="12.75" customHeight="1">
      <c r="F106" s="40"/>
      <c r="G106" s="11"/>
      <c r="H106" s="11"/>
    </row>
    <row r="107" spans="6:8" ht="12.75" customHeight="1">
      <c r="F107" s="40"/>
      <c r="G107" s="11"/>
      <c r="H107" s="11"/>
    </row>
    <row r="108" spans="6:8" ht="12.75" customHeight="1">
      <c r="F108" s="40"/>
      <c r="G108" s="11"/>
      <c r="H108" s="11"/>
    </row>
    <row r="109" spans="6:8" ht="12.75" customHeight="1">
      <c r="F109" s="40"/>
      <c r="G109" s="11"/>
      <c r="H109" s="11"/>
    </row>
    <row r="110" spans="2:8" ht="12.75" customHeight="1">
      <c r="B110" s="12"/>
      <c r="C110" s="12"/>
      <c r="D110" s="12"/>
      <c r="E110" s="12"/>
      <c r="F110" s="41"/>
      <c r="G110" s="11"/>
      <c r="H110" s="11"/>
    </row>
    <row r="111" spans="2:8" ht="12.75" customHeight="1">
      <c r="B111" s="4"/>
      <c r="C111" s="4"/>
      <c r="D111" s="4"/>
      <c r="E111" s="4"/>
      <c r="F111" s="41"/>
      <c r="G111" s="11"/>
      <c r="H111" s="11"/>
    </row>
    <row r="112" spans="2:8" ht="12.75" customHeight="1">
      <c r="B112" s="4"/>
      <c r="C112" s="4"/>
      <c r="D112" s="4"/>
      <c r="E112" s="4"/>
      <c r="F112" s="41"/>
      <c r="G112" s="11"/>
      <c r="H112" s="11"/>
    </row>
    <row r="113" spans="2:8" ht="12.75" customHeight="1">
      <c r="B113" s="4"/>
      <c r="C113" s="4"/>
      <c r="D113" s="4"/>
      <c r="E113" s="4"/>
      <c r="F113" s="4"/>
      <c r="G113" s="11"/>
      <c r="H113" s="11"/>
    </row>
    <row r="114" spans="2:8" ht="12.75" customHeight="1">
      <c r="B114" s="4"/>
      <c r="C114" s="4"/>
      <c r="D114" s="4"/>
      <c r="E114" s="4"/>
      <c r="F114" s="4"/>
      <c r="G114" s="11"/>
      <c r="H114" s="11"/>
    </row>
    <row r="115" spans="2:8" ht="12.75" customHeight="1">
      <c r="B115" s="4"/>
      <c r="C115" s="4"/>
      <c r="D115" s="4"/>
      <c r="E115" s="4"/>
      <c r="F115" s="4"/>
      <c r="G115" s="11"/>
      <c r="H115" s="11"/>
    </row>
    <row r="116" spans="2:8" ht="12.75" customHeight="1">
      <c r="B116" s="4"/>
      <c r="C116" s="4"/>
      <c r="D116" s="4"/>
      <c r="E116" s="4"/>
      <c r="F116" s="4"/>
      <c r="G116" s="11"/>
      <c r="H116" s="11"/>
    </row>
    <row r="117" spans="2:8" ht="12.75" customHeight="1">
      <c r="B117" s="4"/>
      <c r="C117" s="4"/>
      <c r="D117" s="4"/>
      <c r="E117" s="4"/>
      <c r="F117" s="4"/>
      <c r="G117" s="11"/>
      <c r="H117" s="11"/>
    </row>
    <row r="118" spans="2:8" ht="12.75" customHeight="1">
      <c r="B118" s="4"/>
      <c r="C118" s="4"/>
      <c r="D118" s="4"/>
      <c r="E118" s="4"/>
      <c r="F118" s="4"/>
      <c r="G118" s="11"/>
      <c r="H118" s="11"/>
    </row>
    <row r="119" spans="2:8" ht="12.75" customHeight="1">
      <c r="B119" s="4"/>
      <c r="C119" s="4"/>
      <c r="D119" s="4"/>
      <c r="E119" s="4"/>
      <c r="F119" s="4"/>
      <c r="G119" s="11"/>
      <c r="H119" s="11"/>
    </row>
    <row r="120" spans="7:8" ht="12.75" customHeight="1">
      <c r="G120" s="11"/>
      <c r="H120" s="11"/>
    </row>
    <row r="121" spans="7:8" ht="12.75" customHeight="1">
      <c r="G121" s="11"/>
      <c r="H121" s="11"/>
    </row>
    <row r="122" spans="7:8" ht="12.75" customHeight="1">
      <c r="G122" s="11"/>
      <c r="H122" s="11"/>
    </row>
    <row r="123" spans="7:8" ht="12.75" customHeight="1">
      <c r="G123" s="11"/>
      <c r="H123" s="11"/>
    </row>
    <row r="124" ht="12.75" customHeight="1"/>
    <row r="125" spans="2:6" ht="12.75" customHeight="1">
      <c r="B125" s="4"/>
      <c r="C125" s="4"/>
      <c r="D125" s="4"/>
      <c r="E125" s="4"/>
      <c r="F125" s="4"/>
    </row>
    <row r="126" spans="2:6" ht="12.75" customHeight="1">
      <c r="B126" s="4"/>
      <c r="C126" s="4"/>
      <c r="D126" s="4"/>
      <c r="E126" s="4"/>
      <c r="F126" s="4"/>
    </row>
    <row r="127" spans="3:6" ht="12.75" customHeight="1">
      <c r="C127" s="4"/>
      <c r="D127" s="4"/>
      <c r="E127" s="4"/>
      <c r="F127" s="4"/>
    </row>
    <row r="128" spans="3:6" ht="12.75" customHeight="1">
      <c r="C128" s="4"/>
      <c r="D128" s="4"/>
      <c r="E128" s="4"/>
      <c r="F128" s="4"/>
    </row>
    <row r="129" spans="4:6" ht="12.75" customHeight="1">
      <c r="D129" s="4"/>
      <c r="E129" s="4"/>
      <c r="F129" s="4"/>
    </row>
  </sheetData>
  <sheetProtection/>
  <mergeCells count="69">
    <mergeCell ref="C72:E72"/>
    <mergeCell ref="C73:E73"/>
    <mergeCell ref="C58:E58"/>
    <mergeCell ref="C40:E40"/>
    <mergeCell ref="C26:E26"/>
    <mergeCell ref="C27:E27"/>
    <mergeCell ref="C57:E57"/>
    <mergeCell ref="C54:E54"/>
    <mergeCell ref="C42:E42"/>
    <mergeCell ref="C59:E59"/>
    <mergeCell ref="H3:H4"/>
    <mergeCell ref="C55:E55"/>
    <mergeCell ref="C36:E36"/>
    <mergeCell ref="C39:E39"/>
    <mergeCell ref="C60:E60"/>
    <mergeCell ref="C63:E63"/>
    <mergeCell ref="C25:E25"/>
    <mergeCell ref="C23:E23"/>
    <mergeCell ref="C24:E24"/>
    <mergeCell ref="C14:E14"/>
    <mergeCell ref="C74:E74"/>
    <mergeCell ref="C61:E61"/>
    <mergeCell ref="C28:E28"/>
    <mergeCell ref="C29:E29"/>
    <mergeCell ref="C30:E30"/>
    <mergeCell ref="C31:E31"/>
    <mergeCell ref="C56:E56"/>
    <mergeCell ref="C62:E62"/>
    <mergeCell ref="C64:E64"/>
    <mergeCell ref="C71:E71"/>
    <mergeCell ref="C77:E77"/>
    <mergeCell ref="C76:E76"/>
    <mergeCell ref="C69:E69"/>
    <mergeCell ref="C33:E33"/>
    <mergeCell ref="C35:E35"/>
    <mergeCell ref="C43:E43"/>
    <mergeCell ref="C34:E34"/>
    <mergeCell ref="C75:E75"/>
    <mergeCell ref="C66:E66"/>
    <mergeCell ref="C65:E65"/>
    <mergeCell ref="C67:E67"/>
    <mergeCell ref="C68:E68"/>
    <mergeCell ref="C70:E70"/>
    <mergeCell ref="C32:E32"/>
    <mergeCell ref="C38:E38"/>
    <mergeCell ref="C37:E37"/>
    <mergeCell ref="C41:E41"/>
    <mergeCell ref="C17:E17"/>
    <mergeCell ref="C18:E18"/>
    <mergeCell ref="C19:E19"/>
    <mergeCell ref="C21:E21"/>
    <mergeCell ref="C22:E22"/>
    <mergeCell ref="C20:E20"/>
    <mergeCell ref="C6:E6"/>
    <mergeCell ref="C7:E7"/>
    <mergeCell ref="C9:E9"/>
    <mergeCell ref="C10:E10"/>
    <mergeCell ref="C12:E12"/>
    <mergeCell ref="C16:E16"/>
    <mergeCell ref="C13:E13"/>
    <mergeCell ref="C15:E15"/>
    <mergeCell ref="C11:E11"/>
    <mergeCell ref="C5:E5"/>
    <mergeCell ref="A1:G2"/>
    <mergeCell ref="A3:A4"/>
    <mergeCell ref="B3:B4"/>
    <mergeCell ref="C3:E4"/>
    <mergeCell ref="F3:F4"/>
    <mergeCell ref="G3:G4"/>
  </mergeCells>
  <printOptions/>
  <pageMargins left="0.35433070866141736" right="0.2362204724409449" top="0.6692913385826772" bottom="0.984251968503937" header="0.5118110236220472" footer="0.5118110236220472"/>
  <pageSetup horizontalDpi="600" verticalDpi="600" orientation="landscape" scale="90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="115" zoomScaleNormal="115" zoomScalePageLayoutView="0" workbookViewId="0" topLeftCell="A1">
      <selection activeCell="A1" sqref="A1:H2"/>
    </sheetView>
  </sheetViews>
  <sheetFormatPr defaultColWidth="9.140625" defaultRowHeight="12.75"/>
  <cols>
    <col min="1" max="1" width="4.8515625" style="0" customWidth="1"/>
    <col min="2" max="2" width="10.421875" style="0" customWidth="1"/>
    <col min="4" max="4" width="31.7109375" style="0" customWidth="1"/>
    <col min="5" max="6" width="15.28125" style="0" customWidth="1"/>
    <col min="7" max="7" width="13.57421875" style="0" customWidth="1"/>
    <col min="8" max="8" width="13.7109375" style="0" customWidth="1"/>
  </cols>
  <sheetData>
    <row r="1" spans="1:8" ht="12.75" customHeight="1">
      <c r="A1" s="151" t="s">
        <v>282</v>
      </c>
      <c r="B1" s="151"/>
      <c r="C1" s="151"/>
      <c r="D1" s="151"/>
      <c r="E1" s="151"/>
      <c r="F1" s="151"/>
      <c r="G1" s="151"/>
      <c r="H1" s="151"/>
    </row>
    <row r="2" spans="1:8" ht="23.25" customHeight="1">
      <c r="A2" s="152"/>
      <c r="B2" s="152"/>
      <c r="C2" s="152"/>
      <c r="D2" s="152"/>
      <c r="E2" s="152"/>
      <c r="F2" s="152"/>
      <c r="G2" s="152"/>
      <c r="H2" s="152"/>
    </row>
    <row r="3" spans="1:8" ht="15.75" customHeight="1">
      <c r="A3" s="216" t="s">
        <v>3</v>
      </c>
      <c r="B3" s="218" t="s">
        <v>1</v>
      </c>
      <c r="C3" s="156" t="s">
        <v>26</v>
      </c>
      <c r="D3" s="156"/>
      <c r="E3" s="156"/>
      <c r="F3" s="157" t="s">
        <v>272</v>
      </c>
      <c r="G3" s="157" t="s">
        <v>281</v>
      </c>
      <c r="H3" s="157" t="s">
        <v>253</v>
      </c>
    </row>
    <row r="4" spans="1:8" ht="49.5" customHeight="1">
      <c r="A4" s="217"/>
      <c r="B4" s="218"/>
      <c r="C4" s="156"/>
      <c r="D4" s="156"/>
      <c r="E4" s="156"/>
      <c r="F4" s="158"/>
      <c r="G4" s="158"/>
      <c r="H4" s="158"/>
    </row>
    <row r="5" spans="1:8" ht="12.75">
      <c r="A5" s="1">
        <v>1</v>
      </c>
      <c r="B5" s="6">
        <v>2</v>
      </c>
      <c r="C5" s="148">
        <v>3</v>
      </c>
      <c r="D5" s="149"/>
      <c r="E5" s="150"/>
      <c r="F5" s="22">
        <v>4</v>
      </c>
      <c r="G5" s="7">
        <v>5</v>
      </c>
      <c r="H5" s="7">
        <v>6</v>
      </c>
    </row>
    <row r="6" spans="1:8" ht="21.75" customHeight="1">
      <c r="A6" s="64">
        <v>1</v>
      </c>
      <c r="B6" s="9"/>
      <c r="C6" s="159" t="s">
        <v>249</v>
      </c>
      <c r="D6" s="160"/>
      <c r="E6" s="161"/>
      <c r="F6" s="29">
        <v>1573181</v>
      </c>
      <c r="G6" s="29">
        <v>2198874</v>
      </c>
      <c r="H6" s="29">
        <v>148</v>
      </c>
    </row>
    <row r="7" spans="1:8" ht="29.25" customHeight="1">
      <c r="A7" s="64">
        <v>2</v>
      </c>
      <c r="B7" s="63">
        <v>710000</v>
      </c>
      <c r="C7" s="159" t="s">
        <v>6</v>
      </c>
      <c r="D7" s="160"/>
      <c r="E7" s="161"/>
      <c r="F7" s="29">
        <v>575300</v>
      </c>
      <c r="G7" s="29">
        <f>G10+G11+G12+G14</f>
        <v>650300</v>
      </c>
      <c r="H7" s="29">
        <v>200</v>
      </c>
    </row>
    <row r="8" spans="1:8" ht="26.25" customHeight="1">
      <c r="A8" s="2">
        <v>3</v>
      </c>
      <c r="B8" s="2">
        <v>711000</v>
      </c>
      <c r="C8" s="162" t="s">
        <v>64</v>
      </c>
      <c r="D8" s="162"/>
      <c r="E8" s="162"/>
      <c r="F8" s="26"/>
      <c r="G8" s="26"/>
      <c r="H8" s="81"/>
    </row>
    <row r="9" spans="1:8" ht="21" customHeight="1">
      <c r="A9" s="2">
        <v>4</v>
      </c>
      <c r="B9" s="2">
        <v>712000</v>
      </c>
      <c r="C9" s="162" t="s">
        <v>65</v>
      </c>
      <c r="D9" s="162"/>
      <c r="E9" s="162"/>
      <c r="F9" s="21"/>
      <c r="G9" s="21"/>
      <c r="H9" s="81"/>
    </row>
    <row r="10" spans="1:8" ht="23.25" customHeight="1">
      <c r="A10" s="2">
        <v>5</v>
      </c>
      <c r="B10" s="2">
        <v>713000</v>
      </c>
      <c r="C10" s="162" t="s">
        <v>66</v>
      </c>
      <c r="D10" s="162"/>
      <c r="E10" s="162"/>
      <c r="F10" s="26">
        <v>60000</v>
      </c>
      <c r="G10" s="26">
        <v>60000</v>
      </c>
      <c r="H10" s="81">
        <v>100</v>
      </c>
    </row>
    <row r="11" spans="1:8" ht="29.25" customHeight="1">
      <c r="A11" s="2">
        <v>6</v>
      </c>
      <c r="B11" s="2">
        <v>714000</v>
      </c>
      <c r="C11" s="164" t="s">
        <v>0</v>
      </c>
      <c r="D11" s="165"/>
      <c r="E11" s="166"/>
      <c r="F11" s="62">
        <v>90000</v>
      </c>
      <c r="G11" s="62">
        <v>90000</v>
      </c>
      <c r="H11" s="81">
        <v>100</v>
      </c>
    </row>
    <row r="12" spans="1:8" ht="29.25" customHeight="1">
      <c r="A12" s="2">
        <v>7</v>
      </c>
      <c r="B12" s="2">
        <v>715000</v>
      </c>
      <c r="C12" s="84"/>
      <c r="D12" s="89" t="s">
        <v>67</v>
      </c>
      <c r="E12" s="90"/>
      <c r="F12" s="62">
        <v>300</v>
      </c>
      <c r="G12" s="62">
        <v>300</v>
      </c>
      <c r="H12" s="81">
        <v>100</v>
      </c>
    </row>
    <row r="13" spans="1:8" ht="29.25" customHeight="1">
      <c r="A13" s="2">
        <v>8</v>
      </c>
      <c r="B13" s="2">
        <v>716000</v>
      </c>
      <c r="C13" s="84"/>
      <c r="D13" s="89" t="s">
        <v>68</v>
      </c>
      <c r="E13" s="90"/>
      <c r="F13" s="62"/>
      <c r="G13" s="62"/>
      <c r="H13" s="81"/>
    </row>
    <row r="14" spans="1:8" ht="29.25" customHeight="1">
      <c r="A14" s="2">
        <v>9</v>
      </c>
      <c r="B14" s="2">
        <v>717000</v>
      </c>
      <c r="C14" s="84"/>
      <c r="D14" s="89" t="s">
        <v>69</v>
      </c>
      <c r="E14" s="90"/>
      <c r="F14" s="62">
        <v>425000</v>
      </c>
      <c r="G14" s="62">
        <v>500000</v>
      </c>
      <c r="H14" s="81">
        <v>235</v>
      </c>
    </row>
    <row r="15" spans="1:8" ht="24.75" customHeight="1">
      <c r="A15" s="2">
        <v>10</v>
      </c>
      <c r="B15" s="2">
        <v>719000</v>
      </c>
      <c r="C15" s="162" t="s">
        <v>4</v>
      </c>
      <c r="D15" s="162"/>
      <c r="E15" s="162"/>
      <c r="F15" s="26"/>
      <c r="G15" s="26"/>
      <c r="H15" s="81"/>
    </row>
    <row r="16" spans="1:8" ht="12.75">
      <c r="A16" s="201">
        <v>11</v>
      </c>
      <c r="B16" s="204">
        <v>720000</v>
      </c>
      <c r="C16" s="207" t="s">
        <v>250</v>
      </c>
      <c r="D16" s="208"/>
      <c r="E16" s="209"/>
      <c r="F16" s="198">
        <v>822881</v>
      </c>
      <c r="G16" s="198">
        <v>748574</v>
      </c>
      <c r="H16" s="198">
        <f>AVERAGE(G16/F16*100)</f>
        <v>90.96989722693803</v>
      </c>
    </row>
    <row r="17" spans="1:8" ht="12.75">
      <c r="A17" s="202"/>
      <c r="B17" s="205"/>
      <c r="C17" s="210"/>
      <c r="D17" s="211"/>
      <c r="E17" s="212"/>
      <c r="F17" s="199"/>
      <c r="G17" s="199"/>
      <c r="H17" s="199"/>
    </row>
    <row r="18" spans="1:8" ht="14.25" customHeight="1">
      <c r="A18" s="203"/>
      <c r="B18" s="206"/>
      <c r="C18" s="213"/>
      <c r="D18" s="214"/>
      <c r="E18" s="215"/>
      <c r="F18" s="200"/>
      <c r="G18" s="200"/>
      <c r="H18" s="200"/>
    </row>
    <row r="19" spans="1:8" ht="36.75" customHeight="1">
      <c r="A19" s="65">
        <v>12</v>
      </c>
      <c r="B19" s="51">
        <v>721000</v>
      </c>
      <c r="C19" s="173" t="s">
        <v>36</v>
      </c>
      <c r="D19" s="174"/>
      <c r="E19" s="175"/>
      <c r="F19" s="5">
        <v>59500</v>
      </c>
      <c r="G19" s="5">
        <v>73680</v>
      </c>
      <c r="H19" s="5"/>
    </row>
    <row r="20" spans="1:8" ht="33.75" customHeight="1">
      <c r="A20" s="65">
        <v>13</v>
      </c>
      <c r="B20" s="2">
        <v>722000</v>
      </c>
      <c r="C20" s="164" t="s">
        <v>5</v>
      </c>
      <c r="D20" s="165"/>
      <c r="E20" s="166"/>
      <c r="F20" s="62">
        <v>726381</v>
      </c>
      <c r="G20" s="62">
        <v>660883</v>
      </c>
      <c r="H20" s="5"/>
    </row>
    <row r="21" spans="1:8" ht="21" customHeight="1">
      <c r="A21" s="2">
        <v>14</v>
      </c>
      <c r="B21" s="2">
        <v>723000</v>
      </c>
      <c r="C21" s="164" t="s">
        <v>2</v>
      </c>
      <c r="D21" s="165"/>
      <c r="E21" s="166"/>
      <c r="F21" s="62"/>
      <c r="G21" s="62"/>
      <c r="H21" s="5"/>
    </row>
    <row r="22" spans="1:8" ht="21" customHeight="1">
      <c r="A22" s="2">
        <v>15</v>
      </c>
      <c r="B22" s="2">
        <v>728000</v>
      </c>
      <c r="C22" s="84"/>
      <c r="D22" s="89" t="s">
        <v>70</v>
      </c>
      <c r="E22" s="90"/>
      <c r="F22" s="62"/>
      <c r="G22" s="62"/>
      <c r="H22" s="5"/>
    </row>
    <row r="23" spans="1:8" ht="22.5" customHeight="1">
      <c r="A23" s="2">
        <v>16</v>
      </c>
      <c r="B23" s="2">
        <v>729000</v>
      </c>
      <c r="C23" s="162" t="s">
        <v>34</v>
      </c>
      <c r="D23" s="162"/>
      <c r="E23" s="162"/>
      <c r="F23" s="26">
        <v>37000</v>
      </c>
      <c r="G23" s="26">
        <v>14011</v>
      </c>
      <c r="H23" s="5"/>
    </row>
    <row r="24" spans="1:8" ht="20.25" customHeight="1">
      <c r="A24" s="66">
        <v>17</v>
      </c>
      <c r="B24" s="60">
        <v>730000</v>
      </c>
      <c r="C24" s="159" t="s">
        <v>251</v>
      </c>
      <c r="D24" s="160"/>
      <c r="E24" s="161"/>
      <c r="F24" s="50">
        <v>10000</v>
      </c>
      <c r="G24" s="82">
        <v>200000</v>
      </c>
      <c r="H24" s="68">
        <v>3300</v>
      </c>
    </row>
    <row r="25" spans="1:8" ht="20.25" customHeight="1">
      <c r="A25" s="67">
        <v>18</v>
      </c>
      <c r="B25" s="58">
        <v>731000</v>
      </c>
      <c r="C25" s="185" t="s">
        <v>35</v>
      </c>
      <c r="D25" s="186"/>
      <c r="E25" s="187"/>
      <c r="F25" s="59">
        <v>10000</v>
      </c>
      <c r="G25" s="59">
        <v>200000</v>
      </c>
      <c r="H25" s="83"/>
    </row>
    <row r="26" spans="1:8" s="61" customFormat="1" ht="32.25" customHeight="1">
      <c r="A26" s="66">
        <v>19</v>
      </c>
      <c r="B26" s="60">
        <v>787000</v>
      </c>
      <c r="C26" s="159" t="s">
        <v>252</v>
      </c>
      <c r="D26" s="160"/>
      <c r="E26" s="161"/>
      <c r="F26" s="50">
        <v>165000</v>
      </c>
      <c r="G26" s="50">
        <v>600000</v>
      </c>
      <c r="H26" s="15">
        <f>AVERAGE(G26/F26*100)</f>
        <v>363.6363636363636</v>
      </c>
    </row>
    <row r="27" spans="1:8" ht="35.25" customHeight="1">
      <c r="A27" s="51">
        <v>20</v>
      </c>
      <c r="B27" s="51">
        <v>7872000</v>
      </c>
      <c r="C27" s="173" t="s">
        <v>107</v>
      </c>
      <c r="D27" s="174"/>
      <c r="E27" s="175"/>
      <c r="F27" s="16">
        <v>165000</v>
      </c>
      <c r="G27" s="16">
        <v>600000</v>
      </c>
      <c r="H27" s="5"/>
    </row>
    <row r="28" spans="1:8" ht="34.5" customHeight="1">
      <c r="A28" s="51">
        <v>21</v>
      </c>
      <c r="B28" s="51">
        <v>788000</v>
      </c>
      <c r="C28" s="173" t="s">
        <v>71</v>
      </c>
      <c r="D28" s="174"/>
      <c r="E28" s="175"/>
      <c r="F28" s="55"/>
      <c r="G28" s="55"/>
      <c r="H28" s="5"/>
    </row>
    <row r="29" spans="1:8" ht="34.5" customHeight="1">
      <c r="A29" s="51"/>
      <c r="B29" s="51" t="s">
        <v>275</v>
      </c>
      <c r="C29" s="91"/>
      <c r="D29" s="92" t="s">
        <v>276</v>
      </c>
      <c r="E29" s="85"/>
      <c r="F29" s="55"/>
      <c r="G29" s="55">
        <v>135989</v>
      </c>
      <c r="H29" s="5"/>
    </row>
    <row r="30" spans="1:8" ht="34.5" customHeight="1">
      <c r="A30" s="51"/>
      <c r="B30" s="145" t="s">
        <v>268</v>
      </c>
      <c r="C30" s="91"/>
      <c r="D30" s="136" t="s">
        <v>269</v>
      </c>
      <c r="E30" s="85"/>
      <c r="F30" s="55">
        <v>142619</v>
      </c>
      <c r="G30" s="55"/>
      <c r="H30" s="5">
        <v>100</v>
      </c>
    </row>
    <row r="31" spans="1:8" ht="31.5" customHeight="1">
      <c r="A31" s="66">
        <v>22</v>
      </c>
      <c r="B31" s="51"/>
      <c r="C31" s="159" t="s">
        <v>46</v>
      </c>
      <c r="D31" s="160"/>
      <c r="E31" s="161"/>
      <c r="F31" s="35">
        <v>1508304</v>
      </c>
      <c r="G31" s="15">
        <f>G32+G43+G46</f>
        <v>1750322</v>
      </c>
      <c r="H31" s="15">
        <v>116</v>
      </c>
    </row>
    <row r="32" spans="1:8" ht="31.5" customHeight="1">
      <c r="A32" s="66">
        <v>23</v>
      </c>
      <c r="B32" s="14"/>
      <c r="C32" s="159" t="s">
        <v>45</v>
      </c>
      <c r="D32" s="179"/>
      <c r="E32" s="180"/>
      <c r="F32" s="35">
        <v>1490304</v>
      </c>
      <c r="G32" s="15">
        <f>G33+G34+G35+G37+G38+G41</f>
        <v>1737322</v>
      </c>
      <c r="H32" s="15">
        <v>117</v>
      </c>
    </row>
    <row r="33" spans="1:8" ht="29.25" customHeight="1">
      <c r="A33" s="2">
        <v>24</v>
      </c>
      <c r="B33" s="60">
        <v>411000</v>
      </c>
      <c r="C33" s="164" t="s">
        <v>38</v>
      </c>
      <c r="D33" s="165"/>
      <c r="E33" s="166"/>
      <c r="F33" s="62">
        <v>737080</v>
      </c>
      <c r="G33" s="62">
        <v>752248</v>
      </c>
      <c r="H33" s="5">
        <v>102</v>
      </c>
    </row>
    <row r="34" spans="1:8" ht="29.25" customHeight="1">
      <c r="A34" s="2">
        <v>25</v>
      </c>
      <c r="B34" s="10">
        <v>412000</v>
      </c>
      <c r="C34" s="173" t="s">
        <v>39</v>
      </c>
      <c r="D34" s="174"/>
      <c r="E34" s="175"/>
      <c r="F34" s="69">
        <v>253399</v>
      </c>
      <c r="G34" s="69">
        <v>339191</v>
      </c>
      <c r="H34" s="5">
        <v>132</v>
      </c>
    </row>
    <row r="35" spans="1:8" ht="28.5" customHeight="1">
      <c r="A35" s="2">
        <v>26</v>
      </c>
      <c r="B35" s="10">
        <v>413000</v>
      </c>
      <c r="C35" s="164" t="s">
        <v>40</v>
      </c>
      <c r="D35" s="165"/>
      <c r="E35" s="166"/>
      <c r="F35" s="62">
        <v>38738</v>
      </c>
      <c r="G35" s="62">
        <v>34983</v>
      </c>
      <c r="H35" s="5">
        <v>90</v>
      </c>
    </row>
    <row r="36" spans="1:8" ht="26.25" customHeight="1">
      <c r="A36" s="2">
        <v>27</v>
      </c>
      <c r="B36" s="10">
        <v>414000</v>
      </c>
      <c r="C36" s="195" t="s">
        <v>41</v>
      </c>
      <c r="D36" s="196"/>
      <c r="E36" s="197"/>
      <c r="F36" s="62"/>
      <c r="G36" s="62"/>
      <c r="H36" s="5"/>
    </row>
    <row r="37" spans="1:8" ht="22.5" customHeight="1">
      <c r="A37" s="2">
        <v>28</v>
      </c>
      <c r="B37" s="10">
        <v>415000</v>
      </c>
      <c r="C37" s="162" t="s">
        <v>42</v>
      </c>
      <c r="D37" s="162"/>
      <c r="E37" s="162"/>
      <c r="F37" s="26">
        <v>276900</v>
      </c>
      <c r="G37" s="26">
        <v>446900</v>
      </c>
      <c r="H37" s="5">
        <v>153</v>
      </c>
    </row>
    <row r="38" spans="1:8" ht="22.5" customHeight="1">
      <c r="A38" s="2">
        <v>29</v>
      </c>
      <c r="B38" s="10">
        <v>416000</v>
      </c>
      <c r="C38" s="164" t="s">
        <v>43</v>
      </c>
      <c r="D38" s="165"/>
      <c r="E38" s="166"/>
      <c r="F38" s="62">
        <v>139000</v>
      </c>
      <c r="G38" s="62">
        <v>144000</v>
      </c>
      <c r="H38" s="5">
        <v>104</v>
      </c>
    </row>
    <row r="39" spans="1:8" ht="22.5" customHeight="1">
      <c r="A39" s="2">
        <v>30</v>
      </c>
      <c r="B39" s="10">
        <v>416000</v>
      </c>
      <c r="C39" s="164" t="s">
        <v>72</v>
      </c>
      <c r="D39" s="165"/>
      <c r="E39" s="166"/>
      <c r="F39" s="62"/>
      <c r="G39" s="62"/>
      <c r="H39" s="5"/>
    </row>
    <row r="40" spans="1:8" ht="22.5" customHeight="1">
      <c r="A40" s="2">
        <v>31</v>
      </c>
      <c r="B40" s="10">
        <v>417000</v>
      </c>
      <c r="C40" s="164" t="s">
        <v>73</v>
      </c>
      <c r="D40" s="165"/>
      <c r="E40" s="166"/>
      <c r="F40" s="62"/>
      <c r="G40" s="62"/>
      <c r="H40" s="5"/>
    </row>
    <row r="41" spans="1:8" ht="38.25" customHeight="1">
      <c r="A41" s="2">
        <v>32</v>
      </c>
      <c r="B41" s="10">
        <v>419</v>
      </c>
      <c r="C41" s="164" t="s">
        <v>74</v>
      </c>
      <c r="D41" s="165"/>
      <c r="E41" s="166"/>
      <c r="F41" s="62">
        <v>45187</v>
      </c>
      <c r="G41" s="62">
        <v>20000</v>
      </c>
      <c r="H41" s="5">
        <v>44</v>
      </c>
    </row>
    <row r="42" spans="1:8" ht="38.25" customHeight="1">
      <c r="A42" s="2"/>
      <c r="B42" s="10">
        <v>4191</v>
      </c>
      <c r="C42" s="84"/>
      <c r="D42" s="89" t="s">
        <v>74</v>
      </c>
      <c r="E42" s="90"/>
      <c r="F42" s="62">
        <v>45187</v>
      </c>
      <c r="G42" s="62">
        <v>20000</v>
      </c>
      <c r="H42" s="5"/>
    </row>
    <row r="43" spans="1:8" s="61" customFormat="1" ht="27.75" customHeight="1">
      <c r="A43" s="66">
        <v>33</v>
      </c>
      <c r="B43" s="10">
        <v>487</v>
      </c>
      <c r="C43" s="184" t="s">
        <v>75</v>
      </c>
      <c r="D43" s="184"/>
      <c r="E43" s="184"/>
      <c r="F43" s="70">
        <v>2000</v>
      </c>
      <c r="G43" s="15">
        <v>2000</v>
      </c>
      <c r="H43" s="15">
        <v>100</v>
      </c>
    </row>
    <row r="44" spans="1:8" ht="38.25" customHeight="1">
      <c r="A44" s="2">
        <v>34</v>
      </c>
      <c r="B44" s="14">
        <v>48000</v>
      </c>
      <c r="C44" s="84"/>
      <c r="D44" s="89" t="s">
        <v>208</v>
      </c>
      <c r="E44" s="90"/>
      <c r="F44" s="62">
        <v>2000</v>
      </c>
      <c r="G44" s="62">
        <v>2000</v>
      </c>
      <c r="H44" s="5"/>
    </row>
    <row r="45" spans="1:8" ht="38.25" customHeight="1">
      <c r="A45" s="2">
        <v>35</v>
      </c>
      <c r="B45" s="10">
        <v>487000</v>
      </c>
      <c r="C45" s="84"/>
      <c r="D45" s="89" t="s">
        <v>76</v>
      </c>
      <c r="E45" s="90"/>
      <c r="F45" s="62"/>
      <c r="G45" s="62"/>
      <c r="H45" s="5"/>
    </row>
    <row r="46" spans="1:8" s="61" customFormat="1" ht="27.75" customHeight="1">
      <c r="A46" s="66">
        <v>36</v>
      </c>
      <c r="B46" s="10"/>
      <c r="C46" s="184" t="s">
        <v>44</v>
      </c>
      <c r="D46" s="184"/>
      <c r="E46" s="184"/>
      <c r="F46" s="70">
        <v>16000</v>
      </c>
      <c r="G46" s="15">
        <v>11000</v>
      </c>
      <c r="H46" s="15">
        <v>100</v>
      </c>
    </row>
    <row r="47" spans="1:8" s="61" customFormat="1" ht="27" customHeight="1">
      <c r="A47" s="66">
        <v>37</v>
      </c>
      <c r="B47" s="14"/>
      <c r="C47" s="159" t="s">
        <v>14</v>
      </c>
      <c r="D47" s="160"/>
      <c r="E47" s="161"/>
      <c r="F47" s="35">
        <v>207496</v>
      </c>
      <c r="G47" s="15">
        <v>607541</v>
      </c>
      <c r="H47" s="15">
        <v>293</v>
      </c>
    </row>
    <row r="48" spans="1:8" s="61" customFormat="1" ht="25.5" customHeight="1">
      <c r="A48" s="66">
        <v>38</v>
      </c>
      <c r="B48" s="14"/>
      <c r="C48" s="159" t="s">
        <v>21</v>
      </c>
      <c r="D48" s="160"/>
      <c r="E48" s="161"/>
      <c r="F48" s="35">
        <v>-128854</v>
      </c>
      <c r="G48" s="15">
        <v>-525144</v>
      </c>
      <c r="H48" s="15">
        <v>408</v>
      </c>
    </row>
    <row r="49" spans="1:8" s="61" customFormat="1" ht="29.25" customHeight="1">
      <c r="A49" s="66">
        <v>39</v>
      </c>
      <c r="B49" s="14"/>
      <c r="C49" s="159" t="s">
        <v>15</v>
      </c>
      <c r="D49" s="160"/>
      <c r="E49" s="161"/>
      <c r="F49" s="35">
        <v>518906</v>
      </c>
      <c r="G49" s="15">
        <v>70000</v>
      </c>
      <c r="H49" s="15">
        <v>13</v>
      </c>
    </row>
    <row r="50" spans="1:8" ht="29.25" customHeight="1">
      <c r="A50" s="2">
        <v>40</v>
      </c>
      <c r="B50" s="60">
        <v>810000</v>
      </c>
      <c r="C50" s="173" t="s">
        <v>27</v>
      </c>
      <c r="D50" s="174"/>
      <c r="E50" s="175"/>
      <c r="F50" s="69"/>
      <c r="G50" s="69"/>
      <c r="H50" s="5"/>
    </row>
    <row r="51" spans="1:8" ht="33" customHeight="1">
      <c r="A51" s="2">
        <v>41</v>
      </c>
      <c r="B51" s="10">
        <v>811000</v>
      </c>
      <c r="C51" s="173" t="s">
        <v>77</v>
      </c>
      <c r="D51" s="174"/>
      <c r="E51" s="175"/>
      <c r="F51" s="69"/>
      <c r="G51" s="69"/>
      <c r="H51" s="5"/>
    </row>
    <row r="52" spans="1:8" ht="33" customHeight="1">
      <c r="A52" s="2">
        <v>42</v>
      </c>
      <c r="B52" s="10">
        <v>812000</v>
      </c>
      <c r="C52" s="91"/>
      <c r="D52" s="92" t="s">
        <v>263</v>
      </c>
      <c r="E52" s="85"/>
      <c r="F52" s="69">
        <v>518906</v>
      </c>
      <c r="G52" s="69">
        <v>70000</v>
      </c>
      <c r="H52" s="5">
        <v>13</v>
      </c>
    </row>
    <row r="53" spans="1:8" ht="33" customHeight="1">
      <c r="A53" s="2">
        <v>43</v>
      </c>
      <c r="B53" s="10">
        <v>813000</v>
      </c>
      <c r="C53" s="91"/>
      <c r="D53" s="92" t="s">
        <v>78</v>
      </c>
      <c r="E53" s="85"/>
      <c r="F53" s="69">
        <v>518906</v>
      </c>
      <c r="G53" s="69">
        <v>70000</v>
      </c>
      <c r="H53" s="5"/>
    </row>
    <row r="54" spans="1:8" ht="33" customHeight="1">
      <c r="A54" s="2">
        <v>44</v>
      </c>
      <c r="B54" s="10">
        <v>814000</v>
      </c>
      <c r="C54" s="91"/>
      <c r="D54" s="92" t="s">
        <v>79</v>
      </c>
      <c r="E54" s="85"/>
      <c r="F54" s="69"/>
      <c r="G54" s="69"/>
      <c r="H54" s="5"/>
    </row>
    <row r="55" spans="1:8" ht="24" customHeight="1">
      <c r="A55" s="2">
        <v>45</v>
      </c>
      <c r="B55" s="10">
        <v>815000</v>
      </c>
      <c r="C55" s="173" t="s">
        <v>80</v>
      </c>
      <c r="D55" s="174"/>
      <c r="E55" s="175"/>
      <c r="F55" s="27"/>
      <c r="G55" s="5"/>
      <c r="H55" s="5"/>
    </row>
    <row r="56" spans="1:8" s="61" customFormat="1" ht="24" customHeight="1">
      <c r="A56" s="66">
        <v>46</v>
      </c>
      <c r="B56" s="10">
        <v>510000</v>
      </c>
      <c r="C56" s="159" t="s">
        <v>23</v>
      </c>
      <c r="D56" s="160"/>
      <c r="E56" s="161"/>
      <c r="F56" s="35">
        <v>647760</v>
      </c>
      <c r="G56" s="15">
        <v>572144</v>
      </c>
      <c r="H56" s="15">
        <f>AVERAGE(G56/F56*100)</f>
        <v>88.32654069408423</v>
      </c>
    </row>
    <row r="57" spans="1:8" ht="24" customHeight="1">
      <c r="A57" s="2">
        <v>47</v>
      </c>
      <c r="B57" s="60">
        <v>510000</v>
      </c>
      <c r="C57" s="162" t="s">
        <v>37</v>
      </c>
      <c r="D57" s="162"/>
      <c r="E57" s="162"/>
      <c r="F57" s="23">
        <v>647760</v>
      </c>
      <c r="G57" s="23">
        <v>572144</v>
      </c>
      <c r="H57" s="5">
        <v>92</v>
      </c>
    </row>
    <row r="58" spans="1:8" ht="24" customHeight="1">
      <c r="A58" s="2">
        <v>48</v>
      </c>
      <c r="B58" s="10">
        <v>511000</v>
      </c>
      <c r="C58" s="192" t="s">
        <v>81</v>
      </c>
      <c r="D58" s="193"/>
      <c r="E58" s="194"/>
      <c r="F58" s="25"/>
      <c r="G58" s="31"/>
      <c r="H58" s="5"/>
    </row>
    <row r="59" spans="1:8" ht="30.75" customHeight="1">
      <c r="A59" s="2">
        <v>49</v>
      </c>
      <c r="B59" s="10">
        <v>512000</v>
      </c>
      <c r="C59" s="162" t="s">
        <v>25</v>
      </c>
      <c r="D59" s="162"/>
      <c r="E59" s="162"/>
      <c r="F59" s="23"/>
      <c r="G59" s="23"/>
      <c r="H59" s="5"/>
    </row>
    <row r="60" spans="1:8" ht="30.75" customHeight="1">
      <c r="A60" s="2">
        <v>50</v>
      </c>
      <c r="B60" s="10">
        <v>513000</v>
      </c>
      <c r="C60" s="84"/>
      <c r="D60" s="89" t="s">
        <v>82</v>
      </c>
      <c r="E60" s="90"/>
      <c r="F60" s="24"/>
      <c r="G60" s="24"/>
      <c r="H60" s="5"/>
    </row>
    <row r="61" spans="1:8" ht="30.75" customHeight="1">
      <c r="A61" s="2">
        <v>51</v>
      </c>
      <c r="B61" s="10">
        <v>514000</v>
      </c>
      <c r="C61" s="84"/>
      <c r="D61" s="89" t="s">
        <v>83</v>
      </c>
      <c r="E61" s="90"/>
      <c r="F61" s="24"/>
      <c r="G61" s="24"/>
      <c r="H61" s="5"/>
    </row>
    <row r="62" spans="1:8" ht="30.75" customHeight="1">
      <c r="A62" s="2">
        <v>52</v>
      </c>
      <c r="B62" s="10">
        <v>515000</v>
      </c>
      <c r="C62" s="84"/>
      <c r="D62" s="89" t="s">
        <v>84</v>
      </c>
      <c r="E62" s="90"/>
      <c r="F62" s="24"/>
      <c r="G62" s="24"/>
      <c r="H62" s="5"/>
    </row>
    <row r="63" spans="1:8" ht="30.75" customHeight="1">
      <c r="A63" s="2">
        <v>53</v>
      </c>
      <c r="B63" s="10">
        <v>516000</v>
      </c>
      <c r="C63" s="164" t="s">
        <v>85</v>
      </c>
      <c r="D63" s="165"/>
      <c r="E63" s="166"/>
      <c r="F63" s="24"/>
      <c r="G63" s="24"/>
      <c r="H63" s="5"/>
    </row>
    <row r="64" spans="1:8" s="61" customFormat="1" ht="24" customHeight="1">
      <c r="A64" s="66">
        <v>54</v>
      </c>
      <c r="B64" s="10"/>
      <c r="C64" s="159" t="s">
        <v>28</v>
      </c>
      <c r="D64" s="160"/>
      <c r="E64" s="161"/>
      <c r="F64" s="35">
        <v>-78642</v>
      </c>
      <c r="G64" s="15">
        <v>-82397</v>
      </c>
      <c r="H64" s="15">
        <v>105</v>
      </c>
    </row>
    <row r="65" spans="1:8" s="61" customFormat="1" ht="24" customHeight="1">
      <c r="A65" s="66">
        <v>55</v>
      </c>
      <c r="B65" s="53"/>
      <c r="C65" s="159" t="s">
        <v>29</v>
      </c>
      <c r="D65" s="160"/>
      <c r="E65" s="161"/>
      <c r="F65" s="35">
        <v>-78642</v>
      </c>
      <c r="G65" s="15">
        <f>SUM(G66+G73+G87)</f>
        <v>-82397</v>
      </c>
      <c r="H65" s="15">
        <f>AVERAGE(G65/F65*100)</f>
        <v>104.77480226850793</v>
      </c>
    </row>
    <row r="66" spans="1:8" s="61" customFormat="1" ht="31.5" customHeight="1">
      <c r="A66" s="66">
        <v>56</v>
      </c>
      <c r="B66" s="53"/>
      <c r="C66" s="159" t="s">
        <v>30</v>
      </c>
      <c r="D66" s="160"/>
      <c r="E66" s="161"/>
      <c r="F66" s="35">
        <f>SUM(F67-F70)</f>
        <v>0</v>
      </c>
      <c r="G66" s="15">
        <f>SUM(G67-G70)</f>
        <v>0</v>
      </c>
      <c r="H66" s="15"/>
    </row>
    <row r="67" spans="1:8" ht="24" customHeight="1">
      <c r="A67" s="66">
        <v>57</v>
      </c>
      <c r="B67" s="53"/>
      <c r="C67" s="181" t="s">
        <v>16</v>
      </c>
      <c r="D67" s="182"/>
      <c r="E67" s="183"/>
      <c r="F67" s="37">
        <f>SUM(F68)</f>
        <v>0</v>
      </c>
      <c r="G67" s="15">
        <f>SUM(G68)</f>
        <v>0</v>
      </c>
      <c r="H67" s="15"/>
    </row>
    <row r="68" spans="1:8" ht="24" customHeight="1">
      <c r="A68" s="2">
        <v>58</v>
      </c>
      <c r="B68" s="63">
        <v>910000</v>
      </c>
      <c r="C68" s="173" t="s">
        <v>47</v>
      </c>
      <c r="D68" s="174"/>
      <c r="E68" s="175"/>
      <c r="F68" s="28"/>
      <c r="G68" s="16"/>
      <c r="H68" s="5"/>
    </row>
    <row r="69" spans="1:8" ht="24" customHeight="1">
      <c r="A69" s="2">
        <v>59</v>
      </c>
      <c r="B69" s="10">
        <v>911000</v>
      </c>
      <c r="C69" s="91"/>
      <c r="D69" s="92" t="s">
        <v>86</v>
      </c>
      <c r="E69" s="85"/>
      <c r="F69" s="54"/>
      <c r="G69" s="16"/>
      <c r="H69" s="5"/>
    </row>
    <row r="70" spans="1:8" s="61" customFormat="1" ht="31.5" customHeight="1">
      <c r="A70" s="66">
        <v>60</v>
      </c>
      <c r="B70" s="10">
        <v>918000</v>
      </c>
      <c r="C70" s="159" t="s">
        <v>17</v>
      </c>
      <c r="D70" s="160"/>
      <c r="E70" s="161"/>
      <c r="F70" s="35">
        <f>SUM(F71)</f>
        <v>0</v>
      </c>
      <c r="G70" s="15">
        <f>SUM(G71)</f>
        <v>0</v>
      </c>
      <c r="H70" s="15"/>
    </row>
    <row r="71" spans="1:8" ht="31.5" customHeight="1">
      <c r="A71" s="2">
        <v>61</v>
      </c>
      <c r="B71" s="60">
        <v>610000</v>
      </c>
      <c r="C71" s="191" t="s">
        <v>48</v>
      </c>
      <c r="D71" s="191"/>
      <c r="E71" s="191"/>
      <c r="F71" s="27">
        <v>0</v>
      </c>
      <c r="G71" s="5">
        <v>0</v>
      </c>
      <c r="H71" s="5"/>
    </row>
    <row r="72" spans="1:8" ht="31.5" customHeight="1">
      <c r="A72" s="2">
        <v>62</v>
      </c>
      <c r="B72" s="10">
        <v>611000</v>
      </c>
      <c r="C72" s="93"/>
      <c r="D72" s="93" t="s">
        <v>87</v>
      </c>
      <c r="E72" s="93"/>
      <c r="F72" s="27"/>
      <c r="G72" s="5"/>
      <c r="H72" s="5"/>
    </row>
    <row r="73" spans="1:8" s="61" customFormat="1" ht="31.5" customHeight="1">
      <c r="A73" s="66">
        <v>63</v>
      </c>
      <c r="B73" s="10"/>
      <c r="C73" s="184" t="s">
        <v>18</v>
      </c>
      <c r="D73" s="184"/>
      <c r="E73" s="184"/>
      <c r="F73" s="48">
        <v>-78642</v>
      </c>
      <c r="G73" s="15">
        <f>SUM(G74-G77)</f>
        <v>-82397</v>
      </c>
      <c r="H73" s="15">
        <f>AVERAGE(G73/F73*100)</f>
        <v>104.77480226850793</v>
      </c>
    </row>
    <row r="74" spans="1:8" ht="32.25" customHeight="1">
      <c r="A74" s="66">
        <v>64</v>
      </c>
      <c r="B74" s="53"/>
      <c r="C74" s="188" t="s">
        <v>19</v>
      </c>
      <c r="D74" s="189"/>
      <c r="E74" s="190"/>
      <c r="F74" s="38">
        <f>SUM(F75)</f>
        <v>0</v>
      </c>
      <c r="G74" s="15">
        <f>SUM(G75)</f>
        <v>0</v>
      </c>
      <c r="H74" s="15"/>
    </row>
    <row r="75" spans="1:8" ht="29.25" customHeight="1">
      <c r="A75" s="2">
        <v>65</v>
      </c>
      <c r="B75" s="60">
        <v>920000</v>
      </c>
      <c r="C75" s="164" t="s">
        <v>49</v>
      </c>
      <c r="D75" s="165"/>
      <c r="E75" s="166"/>
      <c r="F75" s="25"/>
      <c r="G75" s="3"/>
      <c r="H75" s="5"/>
    </row>
    <row r="76" spans="1:8" ht="29.25" customHeight="1">
      <c r="A76" s="2">
        <v>66</v>
      </c>
      <c r="B76" s="10">
        <v>921000</v>
      </c>
      <c r="C76" s="84"/>
      <c r="D76" s="89" t="s">
        <v>88</v>
      </c>
      <c r="E76" s="90"/>
      <c r="F76" s="98"/>
      <c r="G76" s="3"/>
      <c r="H76" s="5"/>
    </row>
    <row r="77" spans="1:8" s="61" customFormat="1" ht="29.25" customHeight="1">
      <c r="A77" s="66">
        <v>67</v>
      </c>
      <c r="B77" s="10"/>
      <c r="C77" s="159" t="s">
        <v>20</v>
      </c>
      <c r="D77" s="160"/>
      <c r="E77" s="161"/>
      <c r="F77" s="35">
        <v>78642</v>
      </c>
      <c r="G77" s="15">
        <v>82397</v>
      </c>
      <c r="H77" s="15">
        <f>AVERAGE(G77/F77*100)</f>
        <v>104.77480226850793</v>
      </c>
    </row>
    <row r="78" spans="1:8" ht="29.25" customHeight="1">
      <c r="A78" s="51">
        <v>68</v>
      </c>
      <c r="B78" s="60">
        <v>620000</v>
      </c>
      <c r="C78" s="162" t="s">
        <v>50</v>
      </c>
      <c r="D78" s="162"/>
      <c r="E78" s="162"/>
      <c r="F78" s="26">
        <v>78642</v>
      </c>
      <c r="G78" s="26">
        <v>82397</v>
      </c>
      <c r="H78" s="5"/>
    </row>
    <row r="79" spans="1:8" ht="29.25" customHeight="1">
      <c r="A79" s="51">
        <v>69</v>
      </c>
      <c r="B79" s="18">
        <v>621000</v>
      </c>
      <c r="C79" s="84"/>
      <c r="D79" s="89" t="s">
        <v>89</v>
      </c>
      <c r="E79" s="90"/>
      <c r="F79" s="26"/>
      <c r="G79" s="26"/>
      <c r="H79" s="5"/>
    </row>
    <row r="80" spans="1:8" ht="29.25" customHeight="1">
      <c r="A80" s="51">
        <v>70</v>
      </c>
      <c r="B80" s="18"/>
      <c r="C80" s="86"/>
      <c r="D80" s="100" t="s">
        <v>90</v>
      </c>
      <c r="E80" s="90"/>
      <c r="F80" s="26"/>
      <c r="G80" s="26"/>
      <c r="H80" s="5"/>
    </row>
    <row r="81" spans="1:8" ht="29.25" customHeight="1">
      <c r="A81" s="51">
        <v>71</v>
      </c>
      <c r="B81" s="18"/>
      <c r="C81" s="86"/>
      <c r="D81" s="100" t="s">
        <v>91</v>
      </c>
      <c r="E81" s="90"/>
      <c r="F81" s="26"/>
      <c r="G81" s="26"/>
      <c r="H81" s="5"/>
    </row>
    <row r="82" spans="1:8" ht="29.25" customHeight="1">
      <c r="A82" s="51">
        <v>72</v>
      </c>
      <c r="B82" s="18">
        <v>930000</v>
      </c>
      <c r="C82" s="86"/>
      <c r="D82" s="99" t="s">
        <v>92</v>
      </c>
      <c r="E82" s="90"/>
      <c r="F82" s="26">
        <v>10776</v>
      </c>
      <c r="G82" s="30">
        <v>11952</v>
      </c>
      <c r="H82" s="5">
        <v>111</v>
      </c>
    </row>
    <row r="83" spans="1:8" ht="29.25" customHeight="1">
      <c r="A83" s="51">
        <v>73</v>
      </c>
      <c r="B83" s="18">
        <v>931000</v>
      </c>
      <c r="C83" s="86"/>
      <c r="D83" s="99" t="s">
        <v>93</v>
      </c>
      <c r="E83" s="90"/>
      <c r="F83" s="26"/>
      <c r="G83" s="26"/>
      <c r="H83" s="5"/>
    </row>
    <row r="84" spans="1:8" ht="29.25" customHeight="1">
      <c r="A84" s="51">
        <v>74</v>
      </c>
      <c r="B84" s="18">
        <v>938000</v>
      </c>
      <c r="C84" s="86"/>
      <c r="D84" s="100" t="s">
        <v>93</v>
      </c>
      <c r="E84" s="90"/>
      <c r="F84" s="26">
        <v>10776</v>
      </c>
      <c r="G84" s="26">
        <v>11952</v>
      </c>
      <c r="H84" s="5"/>
    </row>
    <row r="85" spans="1:8" ht="29.25" customHeight="1">
      <c r="A85" s="51">
        <v>75</v>
      </c>
      <c r="B85" s="101">
        <v>630000</v>
      </c>
      <c r="C85" s="86"/>
      <c r="D85" s="99" t="s">
        <v>94</v>
      </c>
      <c r="E85" s="90"/>
      <c r="F85" s="26">
        <v>10776</v>
      </c>
      <c r="G85" s="30">
        <v>11952</v>
      </c>
      <c r="H85" s="5">
        <v>111</v>
      </c>
    </row>
    <row r="86" spans="1:8" ht="29.25" customHeight="1">
      <c r="A86" s="51">
        <v>76</v>
      </c>
      <c r="B86" s="18">
        <v>6381</v>
      </c>
      <c r="C86" s="86"/>
      <c r="D86" s="99" t="s">
        <v>273</v>
      </c>
      <c r="E86" s="90"/>
      <c r="F86" s="26">
        <v>10776</v>
      </c>
      <c r="G86" s="26">
        <v>11952</v>
      </c>
      <c r="H86" s="5"/>
    </row>
    <row r="87" spans="1:8" s="61" customFormat="1" ht="27.75" customHeight="1">
      <c r="A87" s="66">
        <v>77</v>
      </c>
      <c r="B87" s="18"/>
      <c r="C87" s="159" t="s">
        <v>95</v>
      </c>
      <c r="D87" s="160"/>
      <c r="E87" s="161"/>
      <c r="F87" s="34">
        <v>0</v>
      </c>
      <c r="G87" s="15">
        <v>0</v>
      </c>
      <c r="H87" s="15"/>
    </row>
    <row r="88" spans="1:8" s="61" customFormat="1" ht="29.25" customHeight="1">
      <c r="A88" s="66">
        <v>78</v>
      </c>
      <c r="B88" s="53"/>
      <c r="C88" s="159" t="s">
        <v>96</v>
      </c>
      <c r="D88" s="160"/>
      <c r="E88" s="161"/>
      <c r="F88" s="35">
        <v>0</v>
      </c>
      <c r="G88" s="15"/>
      <c r="H88" s="15"/>
    </row>
    <row r="89" spans="1:8" ht="12.75" customHeight="1">
      <c r="A89" s="45"/>
      <c r="B89" s="53"/>
      <c r="F89" s="40"/>
      <c r="G89" s="11"/>
      <c r="H89" s="11"/>
    </row>
    <row r="90" spans="1:8" ht="12.75" customHeight="1">
      <c r="A90" s="45"/>
      <c r="F90" s="40"/>
      <c r="G90" s="11"/>
      <c r="H90" s="11"/>
    </row>
    <row r="91" spans="1:8" ht="12.75" customHeight="1">
      <c r="A91" s="45"/>
      <c r="F91" s="40"/>
      <c r="G91" s="11"/>
      <c r="H91" s="11"/>
    </row>
    <row r="92" spans="1:8" ht="12.75" customHeight="1">
      <c r="A92" s="45"/>
      <c r="F92" s="40"/>
      <c r="G92" s="11"/>
      <c r="H92" s="11"/>
    </row>
    <row r="93" spans="1:8" ht="18" customHeight="1">
      <c r="A93" s="45"/>
      <c r="D93" s="4"/>
      <c r="E93" s="4"/>
      <c r="F93" s="41"/>
      <c r="G93" s="11"/>
      <c r="H93" s="11"/>
    </row>
    <row r="94" spans="1:8" ht="18" customHeight="1">
      <c r="A94" s="45"/>
      <c r="D94" s="4"/>
      <c r="E94" s="4"/>
      <c r="F94" s="41"/>
      <c r="G94" s="11"/>
      <c r="H94" s="11"/>
    </row>
    <row r="95" spans="1:8" ht="18" customHeight="1">
      <c r="A95" s="45"/>
      <c r="D95" s="4"/>
      <c r="E95" s="4"/>
      <c r="F95" s="41"/>
      <c r="G95" s="11"/>
      <c r="H95" s="11"/>
    </row>
    <row r="96" spans="1:8" ht="18" customHeight="1">
      <c r="A96" s="45"/>
      <c r="D96" s="4"/>
      <c r="E96" s="4"/>
      <c r="F96" s="41"/>
      <c r="G96" s="11"/>
      <c r="H96" s="11"/>
    </row>
    <row r="97" spans="1:8" ht="18" customHeight="1">
      <c r="A97" s="45"/>
      <c r="D97" s="4"/>
      <c r="E97" s="4"/>
      <c r="F97" s="41"/>
      <c r="G97" s="11"/>
      <c r="H97" s="11"/>
    </row>
    <row r="98" spans="1:8" ht="12.75">
      <c r="A98" s="45"/>
      <c r="F98" s="40"/>
      <c r="G98" s="11"/>
      <c r="H98" s="11"/>
    </row>
    <row r="99" spans="6:8" ht="12.75" customHeight="1">
      <c r="F99" s="40"/>
      <c r="G99" s="11"/>
      <c r="H99" s="11"/>
    </row>
    <row r="100" spans="6:8" ht="12.75" customHeight="1">
      <c r="F100" s="40"/>
      <c r="G100" s="11"/>
      <c r="H100" s="11"/>
    </row>
    <row r="101" spans="6:8" ht="12.75" customHeight="1">
      <c r="F101" s="40"/>
      <c r="G101" s="11"/>
      <c r="H101" s="11"/>
    </row>
    <row r="102" spans="6:8" ht="12.75" customHeight="1">
      <c r="F102" s="40"/>
      <c r="G102" s="11"/>
      <c r="H102" s="11"/>
    </row>
    <row r="103" spans="6:8" ht="12.75" customHeight="1">
      <c r="F103" s="40"/>
      <c r="G103" s="11"/>
      <c r="H103" s="11"/>
    </row>
    <row r="104" spans="6:8" ht="12.75" customHeight="1">
      <c r="F104" s="40"/>
      <c r="G104" s="11"/>
      <c r="H104" s="11"/>
    </row>
    <row r="105" spans="6:8" ht="12.75" customHeight="1">
      <c r="F105" s="40"/>
      <c r="G105" s="11"/>
      <c r="H105" s="11"/>
    </row>
    <row r="106" spans="6:8" ht="12.75" customHeight="1">
      <c r="F106" s="40"/>
      <c r="G106" s="11"/>
      <c r="H106" s="11"/>
    </row>
    <row r="107" spans="6:8" ht="12.75" customHeight="1">
      <c r="F107" s="40"/>
      <c r="G107" s="11"/>
      <c r="H107" s="11"/>
    </row>
    <row r="108" spans="3:8" ht="12.75" customHeight="1">
      <c r="C108" s="12"/>
      <c r="D108" s="12"/>
      <c r="E108" s="12"/>
      <c r="F108" s="41"/>
      <c r="G108" s="11"/>
      <c r="H108" s="11"/>
    </row>
    <row r="109" spans="2:8" ht="12.75" customHeight="1">
      <c r="B109" s="12"/>
      <c r="C109" s="4"/>
      <c r="D109" s="4"/>
      <c r="E109" s="4"/>
      <c r="F109" s="41"/>
      <c r="G109" s="11"/>
      <c r="H109" s="11"/>
    </row>
    <row r="110" spans="2:8" ht="12.75" customHeight="1">
      <c r="B110" s="4"/>
      <c r="C110" s="4"/>
      <c r="D110" s="4"/>
      <c r="E110" s="4"/>
      <c r="F110" s="41"/>
      <c r="G110" s="11"/>
      <c r="H110" s="11"/>
    </row>
    <row r="111" spans="2:8" ht="12.75" customHeight="1">
      <c r="B111" s="4"/>
      <c r="C111" s="4"/>
      <c r="D111" s="4"/>
      <c r="E111" s="4"/>
      <c r="F111" s="4"/>
      <c r="G111" s="11"/>
      <c r="H111" s="11"/>
    </row>
    <row r="112" spans="2:8" ht="12.75" customHeight="1">
      <c r="B112" s="4"/>
      <c r="C112" s="4"/>
      <c r="D112" s="4"/>
      <c r="E112" s="4"/>
      <c r="F112" s="4"/>
      <c r="G112" s="11"/>
      <c r="H112" s="11"/>
    </row>
    <row r="113" spans="2:8" ht="12.75" customHeight="1">
      <c r="B113" s="4"/>
      <c r="C113" s="4"/>
      <c r="D113" s="4"/>
      <c r="E113" s="4"/>
      <c r="F113" s="4"/>
      <c r="G113" s="11"/>
      <c r="H113" s="11"/>
    </row>
    <row r="114" spans="2:8" ht="12.75" customHeight="1">
      <c r="B114" s="4"/>
      <c r="C114" s="4"/>
      <c r="D114" s="4"/>
      <c r="E114" s="4"/>
      <c r="F114" s="4"/>
      <c r="G114" s="11"/>
      <c r="H114" s="11"/>
    </row>
    <row r="115" spans="2:8" ht="12.75" customHeight="1">
      <c r="B115" s="4"/>
      <c r="C115" s="4"/>
      <c r="D115" s="4"/>
      <c r="E115" s="4"/>
      <c r="F115" s="4"/>
      <c r="G115" s="11"/>
      <c r="H115" s="11"/>
    </row>
    <row r="116" spans="2:8" ht="12.75" customHeight="1">
      <c r="B116" s="4"/>
      <c r="C116" s="4"/>
      <c r="D116" s="4"/>
      <c r="E116" s="4"/>
      <c r="F116" s="4"/>
      <c r="G116" s="11"/>
      <c r="H116" s="11"/>
    </row>
    <row r="117" spans="2:8" ht="12.75" customHeight="1">
      <c r="B117" s="4"/>
      <c r="C117" s="4"/>
      <c r="D117" s="4"/>
      <c r="E117" s="4"/>
      <c r="F117" s="4"/>
      <c r="G117" s="11"/>
      <c r="H117" s="11"/>
    </row>
    <row r="118" spans="2:8" ht="12.75" customHeight="1">
      <c r="B118" s="4"/>
      <c r="G118" s="11"/>
      <c r="H118" s="11"/>
    </row>
    <row r="119" spans="7:8" ht="12.75" customHeight="1">
      <c r="G119" s="11"/>
      <c r="H119" s="11"/>
    </row>
    <row r="120" spans="7:8" ht="12.75" customHeight="1">
      <c r="G120" s="11"/>
      <c r="H120" s="11"/>
    </row>
    <row r="121" spans="7:8" ht="12.75" customHeight="1">
      <c r="G121" s="11"/>
      <c r="H121" s="11"/>
    </row>
    <row r="122" ht="12.75" customHeight="1"/>
    <row r="123" spans="3:6" ht="12.75" customHeight="1">
      <c r="C123" s="4"/>
      <c r="D123" s="4"/>
      <c r="E123" s="4"/>
      <c r="F123" s="4"/>
    </row>
    <row r="124" spans="2:6" ht="12.75" customHeight="1">
      <c r="B124" s="4"/>
      <c r="C124" s="4"/>
      <c r="D124" s="4"/>
      <c r="E124" s="4"/>
      <c r="F124" s="4"/>
    </row>
    <row r="125" spans="2:6" ht="12.75" customHeight="1">
      <c r="B125" s="4"/>
      <c r="C125" s="4"/>
      <c r="D125" s="4"/>
      <c r="E125" s="4"/>
      <c r="F125" s="4"/>
    </row>
    <row r="126" spans="3:6" ht="12.75" customHeight="1">
      <c r="C126" s="4"/>
      <c r="D126" s="4"/>
      <c r="E126" s="4"/>
      <c r="F126" s="4"/>
    </row>
    <row r="127" spans="4:6" ht="12.75" customHeight="1">
      <c r="D127" s="4"/>
      <c r="E127" s="4"/>
      <c r="F127" s="4"/>
    </row>
  </sheetData>
  <sheetProtection/>
  <mergeCells count="68">
    <mergeCell ref="C39:E39"/>
    <mergeCell ref="C40:E40"/>
    <mergeCell ref="C43:E43"/>
    <mergeCell ref="H3:H4"/>
    <mergeCell ref="C49:E49"/>
    <mergeCell ref="C5:E5"/>
    <mergeCell ref="C6:E6"/>
    <mergeCell ref="C7:E7"/>
    <mergeCell ref="C8:E8"/>
    <mergeCell ref="C9:E9"/>
    <mergeCell ref="A1:H2"/>
    <mergeCell ref="A3:A4"/>
    <mergeCell ref="B3:B4"/>
    <mergeCell ref="C3:E4"/>
    <mergeCell ref="G3:G4"/>
    <mergeCell ref="F3:F4"/>
    <mergeCell ref="C10:E10"/>
    <mergeCell ref="C11:E11"/>
    <mergeCell ref="C15:E15"/>
    <mergeCell ref="A16:A18"/>
    <mergeCell ref="B16:B18"/>
    <mergeCell ref="C16:E18"/>
    <mergeCell ref="C19:E19"/>
    <mergeCell ref="C20:E20"/>
    <mergeCell ref="F16:F18"/>
    <mergeCell ref="G16:G18"/>
    <mergeCell ref="H16:H18"/>
    <mergeCell ref="C51:E51"/>
    <mergeCell ref="C21:E21"/>
    <mergeCell ref="C23:E23"/>
    <mergeCell ref="C27:E27"/>
    <mergeCell ref="C26:E26"/>
    <mergeCell ref="C36:E36"/>
    <mergeCell ref="C28:E28"/>
    <mergeCell ref="C24:E24"/>
    <mergeCell ref="C37:E37"/>
    <mergeCell ref="C73:E73"/>
    <mergeCell ref="C48:E48"/>
    <mergeCell ref="C47:E47"/>
    <mergeCell ref="C68:E68"/>
    <mergeCell ref="C35:E35"/>
    <mergeCell ref="C38:E38"/>
    <mergeCell ref="C57:E57"/>
    <mergeCell ref="C58:E58"/>
    <mergeCell ref="C59:E59"/>
    <mergeCell ref="C75:E75"/>
    <mergeCell ref="C55:E55"/>
    <mergeCell ref="C41:E41"/>
    <mergeCell ref="C25:E25"/>
    <mergeCell ref="C87:E87"/>
    <mergeCell ref="C74:E74"/>
    <mergeCell ref="C70:E70"/>
    <mergeCell ref="C31:E31"/>
    <mergeCell ref="C33:E33"/>
    <mergeCell ref="C34:E34"/>
    <mergeCell ref="C64:E64"/>
    <mergeCell ref="C77:E77"/>
    <mergeCell ref="C71:E71"/>
    <mergeCell ref="C88:E88"/>
    <mergeCell ref="C65:E65"/>
    <mergeCell ref="C50:E50"/>
    <mergeCell ref="C32:E32"/>
    <mergeCell ref="C63:E63"/>
    <mergeCell ref="C78:E78"/>
    <mergeCell ref="C67:E67"/>
    <mergeCell ref="C66:E66"/>
    <mergeCell ref="C46:E46"/>
    <mergeCell ref="C56:E56"/>
  </mergeCells>
  <printOptions/>
  <pageMargins left="0.354330708661417" right="0.236220472440945" top="0.669291338582677" bottom="0.984251968503937" header="0.511811023622047" footer="0.511811023622047"/>
  <pageSetup horizontalDpi="600" verticalDpi="600" orientation="landscape" paperSize="9" r:id="rId1"/>
  <headerFooter alignWithMargins="0">
    <oddFooter>&amp;L&amp;P&amp;R&amp;P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="115" zoomScaleNormal="115" zoomScalePageLayoutView="0" workbookViewId="0" topLeftCell="A1">
      <selection activeCell="G3" sqref="G3:G4"/>
    </sheetView>
  </sheetViews>
  <sheetFormatPr defaultColWidth="9.140625" defaultRowHeight="12.75"/>
  <cols>
    <col min="1" max="1" width="4.8515625" style="0" customWidth="1"/>
    <col min="2" max="2" width="10.421875" style="0" customWidth="1"/>
    <col min="4" max="4" width="31.7109375" style="0" customWidth="1"/>
    <col min="5" max="6" width="15.28125" style="0" customWidth="1"/>
    <col min="7" max="8" width="13.7109375" style="0" customWidth="1"/>
  </cols>
  <sheetData>
    <row r="1" spans="1:8" ht="12.75" customHeight="1">
      <c r="A1" s="151" t="s">
        <v>283</v>
      </c>
      <c r="B1" s="151"/>
      <c r="C1" s="151"/>
      <c r="D1" s="151"/>
      <c r="E1" s="151"/>
      <c r="F1" s="151"/>
      <c r="G1" s="151"/>
      <c r="H1" s="151"/>
    </row>
    <row r="2" spans="1:8" ht="23.25" customHeight="1">
      <c r="A2" s="152"/>
      <c r="B2" s="152"/>
      <c r="C2" s="152"/>
      <c r="D2" s="152"/>
      <c r="E2" s="152"/>
      <c r="F2" s="152"/>
      <c r="G2" s="152"/>
      <c r="H2" s="152"/>
    </row>
    <row r="3" spans="1:8" ht="15.75" customHeight="1">
      <c r="A3" s="216" t="s">
        <v>3</v>
      </c>
      <c r="B3" s="218" t="s">
        <v>1</v>
      </c>
      <c r="C3" s="156" t="s">
        <v>26</v>
      </c>
      <c r="D3" s="156"/>
      <c r="E3" s="156"/>
      <c r="F3" s="157" t="s">
        <v>270</v>
      </c>
      <c r="G3" s="157" t="s">
        <v>281</v>
      </c>
      <c r="H3" s="157" t="s">
        <v>253</v>
      </c>
    </row>
    <row r="4" spans="1:8" ht="49.5" customHeight="1">
      <c r="A4" s="217"/>
      <c r="B4" s="218"/>
      <c r="C4" s="156"/>
      <c r="D4" s="156"/>
      <c r="E4" s="156"/>
      <c r="F4" s="158"/>
      <c r="G4" s="158"/>
      <c r="H4" s="158"/>
    </row>
    <row r="5" spans="1:8" ht="12.75">
      <c r="A5" s="1">
        <v>1</v>
      </c>
      <c r="B5" s="6">
        <v>2</v>
      </c>
      <c r="C5" s="223">
        <v>3</v>
      </c>
      <c r="D5" s="224"/>
      <c r="E5" s="225"/>
      <c r="F5" s="7">
        <v>4</v>
      </c>
      <c r="G5" s="7">
        <v>5</v>
      </c>
      <c r="H5" s="7"/>
    </row>
    <row r="6" spans="1:8" ht="21.75" customHeight="1">
      <c r="A6" s="52">
        <v>1</v>
      </c>
      <c r="B6" s="9"/>
      <c r="C6" s="219" t="s">
        <v>33</v>
      </c>
      <c r="D6" s="219"/>
      <c r="E6" s="219"/>
      <c r="F6" s="29">
        <f>F7+F28+F60</f>
        <v>-78642</v>
      </c>
      <c r="G6" s="29">
        <f>G7+G28+G60</f>
        <v>-82397</v>
      </c>
      <c r="H6" s="29">
        <f>AVERAGE(G6/F6*100)</f>
        <v>104.77480226850793</v>
      </c>
    </row>
    <row r="7" spans="1:8" s="61" customFormat="1" ht="24" customHeight="1">
      <c r="A7" s="77">
        <v>2</v>
      </c>
      <c r="B7" s="53"/>
      <c r="C7" s="159" t="s">
        <v>31</v>
      </c>
      <c r="D7" s="160"/>
      <c r="E7" s="161"/>
      <c r="F7" s="35">
        <f>F8-F18</f>
        <v>0</v>
      </c>
      <c r="G7" s="35">
        <f>G8-G18</f>
        <v>0</v>
      </c>
      <c r="H7" s="29"/>
    </row>
    <row r="8" spans="1:8" s="61" customFormat="1" ht="24" customHeight="1">
      <c r="A8" s="77">
        <v>3</v>
      </c>
      <c r="B8" s="60">
        <v>910000</v>
      </c>
      <c r="C8" s="159" t="s">
        <v>16</v>
      </c>
      <c r="D8" s="160"/>
      <c r="E8" s="161"/>
      <c r="F8" s="35">
        <f>SUM(F9)</f>
        <v>0</v>
      </c>
      <c r="G8" s="35">
        <f>SUM(G9)</f>
        <v>0</v>
      </c>
      <c r="H8" s="29"/>
    </row>
    <row r="9" spans="1:8" s="56" customFormat="1" ht="24" customHeight="1">
      <c r="A9" s="44">
        <v>4</v>
      </c>
      <c r="B9" s="72">
        <v>911000</v>
      </c>
      <c r="C9" s="170" t="s">
        <v>47</v>
      </c>
      <c r="D9" s="171"/>
      <c r="E9" s="172"/>
      <c r="F9" s="36">
        <f>SUM(F10)</f>
        <v>0</v>
      </c>
      <c r="G9" s="36">
        <f>SUM(G10)</f>
        <v>0</v>
      </c>
      <c r="H9" s="80"/>
    </row>
    <row r="10" spans="1:8" ht="24" customHeight="1">
      <c r="A10" s="44">
        <v>5</v>
      </c>
      <c r="B10" s="51">
        <v>911100</v>
      </c>
      <c r="C10" s="173" t="s">
        <v>117</v>
      </c>
      <c r="D10" s="174"/>
      <c r="E10" s="175"/>
      <c r="F10" s="69"/>
      <c r="G10" s="69"/>
      <c r="H10" s="81"/>
    </row>
    <row r="11" spans="1:8" ht="28.5" customHeight="1">
      <c r="A11" s="44">
        <v>6</v>
      </c>
      <c r="B11" s="10">
        <v>911200</v>
      </c>
      <c r="C11" s="173" t="s">
        <v>118</v>
      </c>
      <c r="D11" s="174"/>
      <c r="E11" s="175"/>
      <c r="F11" s="28"/>
      <c r="G11" s="16"/>
      <c r="H11" s="81"/>
    </row>
    <row r="12" spans="1:8" ht="28.5" customHeight="1">
      <c r="A12" s="44">
        <v>7</v>
      </c>
      <c r="B12" s="10">
        <v>911300</v>
      </c>
      <c r="C12" s="173" t="s">
        <v>119</v>
      </c>
      <c r="D12" s="174"/>
      <c r="E12" s="175"/>
      <c r="F12" s="54"/>
      <c r="G12" s="55"/>
      <c r="H12" s="81"/>
    </row>
    <row r="13" spans="1:8" ht="28.5" customHeight="1">
      <c r="A13" s="44">
        <v>8</v>
      </c>
      <c r="B13" s="10">
        <v>911400</v>
      </c>
      <c r="C13" s="173" t="s">
        <v>60</v>
      </c>
      <c r="D13" s="174"/>
      <c r="E13" s="175"/>
      <c r="F13" s="54"/>
      <c r="G13" s="55"/>
      <c r="H13" s="81"/>
    </row>
    <row r="14" spans="1:8" ht="28.5" customHeight="1">
      <c r="A14" s="44">
        <v>9</v>
      </c>
      <c r="B14" s="10">
        <v>911500</v>
      </c>
      <c r="C14" s="91"/>
      <c r="D14" s="92" t="s">
        <v>120</v>
      </c>
      <c r="E14" s="85"/>
      <c r="F14" s="54"/>
      <c r="G14" s="55"/>
      <c r="H14" s="81"/>
    </row>
    <row r="15" spans="1:8" ht="28.5" customHeight="1">
      <c r="A15" s="44">
        <v>10</v>
      </c>
      <c r="B15" s="10">
        <v>918000</v>
      </c>
      <c r="C15" s="91"/>
      <c r="D15" s="92" t="s">
        <v>121</v>
      </c>
      <c r="F15" s="54"/>
      <c r="G15" s="55"/>
      <c r="H15" s="81"/>
    </row>
    <row r="16" spans="1:8" ht="28.5" customHeight="1">
      <c r="A16" s="44">
        <v>11</v>
      </c>
      <c r="B16" s="10">
        <v>918100</v>
      </c>
      <c r="C16" s="91"/>
      <c r="D16" s="92" t="s">
        <v>121</v>
      </c>
      <c r="E16" s="85"/>
      <c r="F16" s="54"/>
      <c r="G16" s="55"/>
      <c r="H16" s="81"/>
    </row>
    <row r="17" spans="1:8" ht="28.5" customHeight="1">
      <c r="A17" s="44">
        <v>12</v>
      </c>
      <c r="B17" s="10">
        <v>918200</v>
      </c>
      <c r="C17" s="91"/>
      <c r="D17" s="92" t="s">
        <v>122</v>
      </c>
      <c r="E17" s="85"/>
      <c r="F17" s="54"/>
      <c r="G17" s="55"/>
      <c r="H17" s="81"/>
    </row>
    <row r="18" spans="1:8" s="61" customFormat="1" ht="31.5" customHeight="1">
      <c r="A18" s="77">
        <v>13</v>
      </c>
      <c r="B18" s="60">
        <v>610000</v>
      </c>
      <c r="C18" s="159" t="s">
        <v>17</v>
      </c>
      <c r="D18" s="160"/>
      <c r="E18" s="161"/>
      <c r="F18" s="35">
        <f>SUM(F19)</f>
        <v>0</v>
      </c>
      <c r="G18" s="35">
        <f>SUM(G19)</f>
        <v>0</v>
      </c>
      <c r="H18" s="48"/>
    </row>
    <row r="19" spans="1:8" ht="31.5" customHeight="1">
      <c r="A19" s="44">
        <v>14</v>
      </c>
      <c r="B19" s="72">
        <v>611000</v>
      </c>
      <c r="C19" s="170" t="s">
        <v>48</v>
      </c>
      <c r="D19" s="171"/>
      <c r="E19" s="172"/>
      <c r="F19" s="36">
        <v>0</v>
      </c>
      <c r="G19" s="36">
        <v>0</v>
      </c>
      <c r="H19" s="80"/>
    </row>
    <row r="20" spans="1:8" ht="31.5" customHeight="1">
      <c r="A20" s="44">
        <v>15</v>
      </c>
      <c r="B20" s="75">
        <v>611100</v>
      </c>
      <c r="C20" s="102"/>
      <c r="D20" s="92" t="s">
        <v>123</v>
      </c>
      <c r="E20" s="104"/>
      <c r="F20" s="36"/>
      <c r="G20" s="36"/>
      <c r="H20" s="80"/>
    </row>
    <row r="21" spans="1:8" ht="31.5" customHeight="1">
      <c r="A21" s="44">
        <v>16</v>
      </c>
      <c r="B21" s="75">
        <v>611200</v>
      </c>
      <c r="C21" s="102"/>
      <c r="D21" s="92" t="s">
        <v>124</v>
      </c>
      <c r="E21" s="104"/>
      <c r="F21" s="36"/>
      <c r="G21" s="36"/>
      <c r="H21" s="80"/>
    </row>
    <row r="22" spans="1:8" ht="31.5" customHeight="1">
      <c r="A22" s="44">
        <v>17</v>
      </c>
      <c r="B22" s="75">
        <v>611300</v>
      </c>
      <c r="C22" s="102"/>
      <c r="D22" s="92" t="s">
        <v>125</v>
      </c>
      <c r="E22" s="104"/>
      <c r="F22" s="36"/>
      <c r="G22" s="36"/>
      <c r="H22" s="80"/>
    </row>
    <row r="23" spans="1:8" ht="31.5" customHeight="1">
      <c r="A23" s="44">
        <v>18</v>
      </c>
      <c r="B23" s="75">
        <v>611400</v>
      </c>
      <c r="C23" s="102"/>
      <c r="D23" s="92" t="s">
        <v>126</v>
      </c>
      <c r="E23" s="104"/>
      <c r="F23" s="36"/>
      <c r="G23" s="36"/>
      <c r="H23" s="80"/>
    </row>
    <row r="24" spans="1:8" ht="31.5" customHeight="1">
      <c r="A24" s="44">
        <v>19</v>
      </c>
      <c r="B24" s="75">
        <v>611500</v>
      </c>
      <c r="C24" s="102"/>
      <c r="D24" s="92" t="s">
        <v>127</v>
      </c>
      <c r="E24" s="104"/>
      <c r="F24" s="36"/>
      <c r="G24" s="36"/>
      <c r="H24" s="80"/>
    </row>
    <row r="25" spans="1:8" ht="31.5" customHeight="1">
      <c r="A25" s="44">
        <v>20</v>
      </c>
      <c r="B25" s="72">
        <v>618000</v>
      </c>
      <c r="C25" s="103"/>
      <c r="D25" s="113" t="s">
        <v>128</v>
      </c>
      <c r="E25" s="104"/>
      <c r="F25" s="36"/>
      <c r="G25" s="36"/>
      <c r="H25" s="80"/>
    </row>
    <row r="26" spans="1:8" ht="31.5" customHeight="1">
      <c r="A26" s="44">
        <v>21</v>
      </c>
      <c r="B26" s="75">
        <v>618100</v>
      </c>
      <c r="C26" s="103"/>
      <c r="D26" s="112" t="s">
        <v>129</v>
      </c>
      <c r="E26" s="104"/>
      <c r="F26" s="36"/>
      <c r="G26" s="36"/>
      <c r="H26" s="80"/>
    </row>
    <row r="27" spans="1:8" ht="31.5" customHeight="1">
      <c r="A27" s="44">
        <v>22</v>
      </c>
      <c r="B27" s="75">
        <v>618200</v>
      </c>
      <c r="C27" s="103"/>
      <c r="D27" s="112" t="s">
        <v>130</v>
      </c>
      <c r="E27" s="104"/>
      <c r="F27" s="36"/>
      <c r="G27" s="36"/>
      <c r="H27" s="80"/>
    </row>
    <row r="28" spans="1:8" s="61" customFormat="1" ht="31.5" customHeight="1">
      <c r="A28" s="77">
        <v>23</v>
      </c>
      <c r="B28" s="53"/>
      <c r="C28" s="184" t="s">
        <v>32</v>
      </c>
      <c r="D28" s="184"/>
      <c r="E28" s="184"/>
      <c r="F28" s="48">
        <f>SUM(F29-F33)</f>
        <v>-78642</v>
      </c>
      <c r="G28" s="48">
        <f>SUM(G29-G33)</f>
        <v>-82397</v>
      </c>
      <c r="H28" s="48">
        <f>AVERAGE(G28/F28*100)</f>
        <v>104.77480226850793</v>
      </c>
    </row>
    <row r="29" spans="1:8" s="61" customFormat="1" ht="31.5" customHeight="1">
      <c r="A29" s="77">
        <v>24</v>
      </c>
      <c r="B29" s="60">
        <v>920000</v>
      </c>
      <c r="C29" s="188" t="s">
        <v>131</v>
      </c>
      <c r="D29" s="189"/>
      <c r="E29" s="190"/>
      <c r="F29" s="35">
        <f>SUM(F32)</f>
        <v>0</v>
      </c>
      <c r="G29" s="35">
        <f>SUM(G32)</f>
        <v>0</v>
      </c>
      <c r="H29" s="48"/>
    </row>
    <row r="30" spans="1:8" s="61" customFormat="1" ht="31.5" customHeight="1">
      <c r="A30" s="77">
        <v>25</v>
      </c>
      <c r="B30" s="7">
        <v>921000</v>
      </c>
      <c r="C30" s="220" t="s">
        <v>49</v>
      </c>
      <c r="D30" s="221"/>
      <c r="E30" s="222"/>
      <c r="F30" s="35"/>
      <c r="G30" s="35"/>
      <c r="H30" s="48"/>
    </row>
    <row r="31" spans="1:8" s="61" customFormat="1" ht="31.5" customHeight="1">
      <c r="A31" s="77">
        <v>26</v>
      </c>
      <c r="B31" s="114">
        <v>921100</v>
      </c>
      <c r="C31" s="108" t="s">
        <v>132</v>
      </c>
      <c r="D31" s="109"/>
      <c r="E31" s="110"/>
      <c r="F31" s="35"/>
      <c r="G31" s="35"/>
      <c r="H31" s="48"/>
    </row>
    <row r="32" spans="1:8" ht="32.25" customHeight="1">
      <c r="A32" s="44">
        <v>27</v>
      </c>
      <c r="B32" s="7">
        <v>921200</v>
      </c>
      <c r="C32" s="220" t="s">
        <v>133</v>
      </c>
      <c r="D32" s="221"/>
      <c r="E32" s="222"/>
      <c r="F32" s="42">
        <v>0</v>
      </c>
      <c r="G32" s="42">
        <v>0</v>
      </c>
      <c r="H32" s="80"/>
    </row>
    <row r="33" spans="1:8" s="61" customFormat="1" ht="29.25" customHeight="1">
      <c r="A33" s="77">
        <v>28</v>
      </c>
      <c r="B33" s="60">
        <v>928000</v>
      </c>
      <c r="C33" s="159" t="s">
        <v>134</v>
      </c>
      <c r="D33" s="160"/>
      <c r="E33" s="161"/>
      <c r="F33" s="35">
        <f>F36</f>
        <v>78642</v>
      </c>
      <c r="G33" s="35">
        <f>G36</f>
        <v>82397</v>
      </c>
      <c r="H33" s="48">
        <f>AVERAGE(G33/F33*100)</f>
        <v>104.77480226850793</v>
      </c>
    </row>
    <row r="34" spans="1:8" s="61" customFormat="1" ht="29.25" customHeight="1">
      <c r="A34" s="77">
        <v>29</v>
      </c>
      <c r="B34" s="60">
        <v>928100</v>
      </c>
      <c r="C34" s="105"/>
      <c r="D34" s="106" t="s">
        <v>135</v>
      </c>
      <c r="E34" s="107"/>
      <c r="F34" s="35"/>
      <c r="G34" s="35"/>
      <c r="H34" s="48"/>
    </row>
    <row r="35" spans="1:8" s="61" customFormat="1" ht="29.25" customHeight="1">
      <c r="A35" s="77">
        <v>30</v>
      </c>
      <c r="B35" s="60">
        <v>928200</v>
      </c>
      <c r="C35" s="105"/>
      <c r="D35" s="106" t="s">
        <v>136</v>
      </c>
      <c r="E35" s="107"/>
      <c r="F35" s="35"/>
      <c r="G35" s="35"/>
      <c r="H35" s="48"/>
    </row>
    <row r="36" spans="1:8" ht="29.25" customHeight="1">
      <c r="A36" s="77">
        <v>31</v>
      </c>
      <c r="B36" s="20">
        <v>62000</v>
      </c>
      <c r="C36" s="176" t="s">
        <v>50</v>
      </c>
      <c r="D36" s="177"/>
      <c r="E36" s="178"/>
      <c r="F36" s="33">
        <v>78642</v>
      </c>
      <c r="G36" s="33">
        <f>G37</f>
        <v>82397</v>
      </c>
      <c r="H36" s="80">
        <f>AVERAGE(G36/F36*100)</f>
        <v>104.77480226850793</v>
      </c>
    </row>
    <row r="37" spans="1:8" ht="29.25" customHeight="1">
      <c r="A37" s="44">
        <v>32</v>
      </c>
      <c r="B37" s="20">
        <v>621000</v>
      </c>
      <c r="C37" s="86"/>
      <c r="D37" s="87" t="s">
        <v>137</v>
      </c>
      <c r="E37" s="88"/>
      <c r="F37" s="33">
        <v>78642</v>
      </c>
      <c r="G37" s="33">
        <f>G38+G41</f>
        <v>82397</v>
      </c>
      <c r="H37" s="80"/>
    </row>
    <row r="38" spans="1:8" ht="29.25" customHeight="1">
      <c r="A38" s="44">
        <v>33</v>
      </c>
      <c r="B38" s="51">
        <v>621100</v>
      </c>
      <c r="C38" s="164" t="s">
        <v>207</v>
      </c>
      <c r="D38" s="165"/>
      <c r="E38" s="166"/>
      <c r="F38" s="33">
        <v>61642</v>
      </c>
      <c r="G38" s="33">
        <v>65397</v>
      </c>
      <c r="H38" s="80"/>
    </row>
    <row r="39" spans="1:8" ht="29.25" customHeight="1">
      <c r="A39" s="44">
        <v>34</v>
      </c>
      <c r="B39" s="10">
        <v>621200</v>
      </c>
      <c r="C39" s="86"/>
      <c r="D39" s="89" t="s">
        <v>138</v>
      </c>
      <c r="E39" s="88"/>
      <c r="F39" s="33"/>
      <c r="G39" s="33"/>
      <c r="H39" s="80"/>
    </row>
    <row r="40" spans="1:8" ht="29.25" customHeight="1">
      <c r="A40" s="44">
        <v>35</v>
      </c>
      <c r="B40" s="10">
        <v>621300</v>
      </c>
      <c r="C40" s="86"/>
      <c r="D40" s="89" t="s">
        <v>139</v>
      </c>
      <c r="E40" s="88"/>
      <c r="F40" s="33"/>
      <c r="G40" s="33"/>
      <c r="H40" s="80"/>
    </row>
    <row r="41" spans="1:8" ht="29.25" customHeight="1">
      <c r="A41" s="44">
        <v>36</v>
      </c>
      <c r="B41" s="10">
        <v>621400</v>
      </c>
      <c r="C41" s="86"/>
      <c r="D41" s="89" t="s">
        <v>140</v>
      </c>
      <c r="E41" s="88"/>
      <c r="F41" s="147">
        <v>17000</v>
      </c>
      <c r="G41" s="33">
        <v>17000</v>
      </c>
      <c r="H41" s="80"/>
    </row>
    <row r="42" spans="1:8" ht="29.25" customHeight="1">
      <c r="A42" s="44">
        <v>37</v>
      </c>
      <c r="B42" s="51">
        <v>621900</v>
      </c>
      <c r="C42" s="164" t="s">
        <v>141</v>
      </c>
      <c r="D42" s="165"/>
      <c r="E42" s="166"/>
      <c r="F42" s="62"/>
      <c r="G42" s="62"/>
      <c r="H42" s="81"/>
    </row>
    <row r="43" spans="1:8" ht="29.25" customHeight="1">
      <c r="A43" s="44">
        <v>38</v>
      </c>
      <c r="B43" s="51"/>
      <c r="C43" s="84"/>
      <c r="D43" s="87" t="s">
        <v>90</v>
      </c>
      <c r="E43" s="90"/>
      <c r="F43" s="62">
        <v>10776</v>
      </c>
      <c r="G43" s="62">
        <v>11952</v>
      </c>
      <c r="H43" s="81">
        <v>111</v>
      </c>
    </row>
    <row r="44" spans="1:8" ht="29.25" customHeight="1">
      <c r="A44" s="44">
        <v>39</v>
      </c>
      <c r="B44" s="7">
        <v>930000</v>
      </c>
      <c r="C44" s="84"/>
      <c r="D44" s="87" t="s">
        <v>92</v>
      </c>
      <c r="E44" s="90"/>
      <c r="F44" s="62"/>
      <c r="G44" s="62"/>
      <c r="H44" s="81"/>
    </row>
    <row r="45" spans="1:8" ht="29.25" customHeight="1">
      <c r="A45" s="44">
        <v>40</v>
      </c>
      <c r="B45" s="51">
        <v>931100</v>
      </c>
      <c r="C45" s="84"/>
      <c r="D45" s="89" t="s">
        <v>142</v>
      </c>
      <c r="E45" s="90"/>
      <c r="F45" s="62"/>
      <c r="G45" s="62"/>
      <c r="H45" s="81"/>
    </row>
    <row r="46" spans="1:8" ht="29.25" customHeight="1">
      <c r="A46" s="44">
        <v>41</v>
      </c>
      <c r="B46" s="51">
        <v>931200</v>
      </c>
      <c r="C46" s="84"/>
      <c r="D46" s="89" t="s">
        <v>143</v>
      </c>
      <c r="E46" s="90"/>
      <c r="F46" s="62"/>
      <c r="G46" s="62"/>
      <c r="H46" s="81"/>
    </row>
    <row r="47" spans="1:8" ht="29.25" customHeight="1">
      <c r="A47" s="44">
        <v>42</v>
      </c>
      <c r="B47" s="51">
        <v>931300</v>
      </c>
      <c r="C47" s="84"/>
      <c r="D47" s="89" t="s">
        <v>144</v>
      </c>
      <c r="E47" s="90"/>
      <c r="F47" s="62"/>
      <c r="G47" s="62"/>
      <c r="H47" s="81"/>
    </row>
    <row r="48" spans="1:8" ht="29.25" customHeight="1">
      <c r="A48" s="44">
        <v>43</v>
      </c>
      <c r="B48" s="51">
        <v>931900</v>
      </c>
      <c r="C48" s="84"/>
      <c r="D48" s="89" t="s">
        <v>92</v>
      </c>
      <c r="E48" s="90"/>
      <c r="F48" s="62"/>
      <c r="G48" s="62"/>
      <c r="H48" s="81"/>
    </row>
    <row r="49" spans="1:8" ht="29.25" customHeight="1">
      <c r="A49" s="44">
        <v>44</v>
      </c>
      <c r="B49" s="51">
        <v>938000</v>
      </c>
      <c r="C49" s="84"/>
      <c r="D49" s="89" t="s">
        <v>145</v>
      </c>
      <c r="E49" s="90"/>
      <c r="F49" s="62"/>
      <c r="G49" s="62"/>
      <c r="H49" s="81"/>
    </row>
    <row r="50" spans="1:8" ht="29.25" customHeight="1">
      <c r="A50" s="44">
        <v>45</v>
      </c>
      <c r="B50" s="51">
        <v>938100</v>
      </c>
      <c r="C50" s="84"/>
      <c r="D50" s="89" t="s">
        <v>154</v>
      </c>
      <c r="E50" s="90"/>
      <c r="F50" s="62">
        <v>10776</v>
      </c>
      <c r="G50" s="62">
        <v>11952</v>
      </c>
      <c r="H50" s="81"/>
    </row>
    <row r="51" spans="1:8" ht="29.25" customHeight="1">
      <c r="A51" s="44">
        <v>46</v>
      </c>
      <c r="B51" s="51">
        <v>938200</v>
      </c>
      <c r="C51" s="84"/>
      <c r="D51" s="89" t="s">
        <v>146</v>
      </c>
      <c r="E51" s="90"/>
      <c r="F51" s="62"/>
      <c r="G51" s="62"/>
      <c r="H51" s="81"/>
    </row>
    <row r="52" spans="1:8" ht="29.25" customHeight="1">
      <c r="A52" s="44">
        <v>47</v>
      </c>
      <c r="B52" s="7">
        <v>630000</v>
      </c>
      <c r="C52" s="84"/>
      <c r="D52" s="89" t="s">
        <v>94</v>
      </c>
      <c r="E52" s="90"/>
      <c r="F52" s="62">
        <v>10776</v>
      </c>
      <c r="G52" s="62">
        <v>11952</v>
      </c>
      <c r="H52" s="81"/>
    </row>
    <row r="53" spans="1:8" ht="29.25" customHeight="1">
      <c r="A53" s="44">
        <v>48</v>
      </c>
      <c r="B53" s="7">
        <v>631000</v>
      </c>
      <c r="C53" s="84"/>
      <c r="D53" s="89" t="s">
        <v>94</v>
      </c>
      <c r="E53" s="90"/>
      <c r="F53" s="62"/>
      <c r="G53" s="62"/>
      <c r="H53" s="81"/>
    </row>
    <row r="54" spans="1:8" ht="29.25" customHeight="1">
      <c r="A54" s="44">
        <v>49</v>
      </c>
      <c r="B54" s="7">
        <v>631100</v>
      </c>
      <c r="C54" s="84"/>
      <c r="D54" s="89" t="s">
        <v>147</v>
      </c>
      <c r="E54" s="90"/>
      <c r="F54" s="62"/>
      <c r="G54" s="62"/>
      <c r="H54" s="81"/>
    </row>
    <row r="55" spans="1:8" ht="29.25" customHeight="1">
      <c r="A55" s="44">
        <v>50</v>
      </c>
      <c r="B55" s="7">
        <v>631200</v>
      </c>
      <c r="C55" s="84"/>
      <c r="D55" s="89" t="s">
        <v>148</v>
      </c>
      <c r="E55" s="90"/>
      <c r="F55" s="62"/>
      <c r="G55" s="62"/>
      <c r="H55" s="81"/>
    </row>
    <row r="56" spans="1:8" ht="29.25" customHeight="1">
      <c r="A56" s="44">
        <v>51</v>
      </c>
      <c r="B56" s="7">
        <v>631300</v>
      </c>
      <c r="C56" s="84"/>
      <c r="D56" s="89" t="s">
        <v>149</v>
      </c>
      <c r="E56" s="90"/>
      <c r="F56" s="62"/>
      <c r="G56" s="62"/>
      <c r="H56" s="81"/>
    </row>
    <row r="57" spans="1:8" ht="29.25" customHeight="1">
      <c r="A57" s="44">
        <v>52</v>
      </c>
      <c r="B57" s="7">
        <v>631900</v>
      </c>
      <c r="C57" s="84"/>
      <c r="D57" s="89" t="s">
        <v>94</v>
      </c>
      <c r="E57" s="90"/>
      <c r="F57" s="62"/>
      <c r="G57" s="62"/>
      <c r="H57" s="81"/>
    </row>
    <row r="58" spans="1:8" ht="29.25" customHeight="1">
      <c r="A58" s="44">
        <v>53</v>
      </c>
      <c r="B58" s="53">
        <v>638000</v>
      </c>
      <c r="C58" s="159" t="s">
        <v>150</v>
      </c>
      <c r="D58" s="160"/>
      <c r="E58" s="161"/>
      <c r="F58" s="62"/>
      <c r="G58" s="62"/>
      <c r="H58" s="81"/>
    </row>
    <row r="59" spans="1:8" ht="29.25" customHeight="1">
      <c r="A59" s="44">
        <v>54</v>
      </c>
      <c r="B59" s="53">
        <v>6381</v>
      </c>
      <c r="C59" s="105"/>
      <c r="D59" s="106" t="s">
        <v>151</v>
      </c>
      <c r="E59" s="107"/>
      <c r="F59" s="62">
        <v>10776</v>
      </c>
      <c r="G59" s="62">
        <v>11952</v>
      </c>
      <c r="H59" s="81"/>
    </row>
    <row r="60" spans="1:8" s="61" customFormat="1" ht="30" customHeight="1">
      <c r="A60" s="44">
        <v>55</v>
      </c>
      <c r="B60" s="53">
        <v>638200</v>
      </c>
      <c r="C60" s="159" t="s">
        <v>152</v>
      </c>
      <c r="D60" s="160"/>
      <c r="E60" s="161"/>
      <c r="F60" s="71">
        <v>0</v>
      </c>
      <c r="G60" s="34">
        <v>0</v>
      </c>
      <c r="H60" s="48"/>
    </row>
    <row r="61" spans="1:8" s="61" customFormat="1" ht="30" customHeight="1">
      <c r="A61" s="44">
        <v>56</v>
      </c>
      <c r="B61" s="115" t="s">
        <v>155</v>
      </c>
      <c r="C61" s="159" t="s">
        <v>153</v>
      </c>
      <c r="D61" s="160"/>
      <c r="E61" s="161"/>
      <c r="F61" s="71">
        <v>0</v>
      </c>
      <c r="G61" s="34">
        <v>0</v>
      </c>
      <c r="H61" s="48"/>
    </row>
    <row r="62" spans="6:8" ht="12.75" customHeight="1">
      <c r="F62" s="40"/>
      <c r="G62" s="11"/>
      <c r="H62" s="11"/>
    </row>
    <row r="63" spans="6:8" ht="12.75" customHeight="1">
      <c r="F63" s="40"/>
      <c r="G63" s="11"/>
      <c r="H63" s="11"/>
    </row>
    <row r="64" spans="6:8" ht="12.75" customHeight="1">
      <c r="F64" s="40"/>
      <c r="G64" s="11"/>
      <c r="H64" s="11"/>
    </row>
    <row r="65" spans="4:8" ht="18" customHeight="1">
      <c r="D65" s="4"/>
      <c r="E65" s="4"/>
      <c r="F65" s="41"/>
      <c r="G65" s="11"/>
      <c r="H65" s="11"/>
    </row>
    <row r="66" spans="4:8" ht="18" customHeight="1">
      <c r="D66" s="4"/>
      <c r="E66" s="4"/>
      <c r="F66" s="41"/>
      <c r="G66" s="11"/>
      <c r="H66" s="11"/>
    </row>
    <row r="67" spans="4:8" ht="18" customHeight="1">
      <c r="D67" s="4"/>
      <c r="E67" s="4"/>
      <c r="F67" s="41"/>
      <c r="G67" s="11"/>
      <c r="H67" s="11"/>
    </row>
    <row r="68" spans="4:8" ht="18" customHeight="1">
      <c r="D68" s="4"/>
      <c r="E68" s="4"/>
      <c r="F68" s="41"/>
      <c r="G68" s="11"/>
      <c r="H68" s="11"/>
    </row>
    <row r="69" spans="4:8" ht="18" customHeight="1">
      <c r="D69" s="4"/>
      <c r="E69" s="4"/>
      <c r="F69" s="41"/>
      <c r="G69" s="11"/>
      <c r="H69" s="11"/>
    </row>
    <row r="70" spans="6:8" ht="12.75">
      <c r="F70" s="40"/>
      <c r="G70" s="11"/>
      <c r="H70" s="11"/>
    </row>
    <row r="71" spans="6:8" ht="12.75" customHeight="1">
      <c r="F71" s="40"/>
      <c r="G71" s="11"/>
      <c r="H71" s="11"/>
    </row>
    <row r="72" spans="6:8" ht="12.75" customHeight="1">
      <c r="F72" s="40"/>
      <c r="G72" s="11"/>
      <c r="H72" s="11"/>
    </row>
    <row r="73" spans="6:8" ht="12.75" customHeight="1">
      <c r="F73" s="40"/>
      <c r="G73" s="11"/>
      <c r="H73" s="11"/>
    </row>
    <row r="74" spans="6:8" ht="12.75" customHeight="1">
      <c r="F74" s="40"/>
      <c r="G74" s="11"/>
      <c r="H74" s="11"/>
    </row>
    <row r="75" spans="6:8" ht="12.75" customHeight="1">
      <c r="F75" s="40"/>
      <c r="G75" s="11"/>
      <c r="H75" s="11"/>
    </row>
    <row r="76" spans="6:8" ht="12.75" customHeight="1">
      <c r="F76" s="40"/>
      <c r="G76" s="11"/>
      <c r="H76" s="11"/>
    </row>
    <row r="77" spans="6:8" ht="12.75" customHeight="1">
      <c r="F77" s="40"/>
      <c r="G77" s="11"/>
      <c r="H77" s="11"/>
    </row>
    <row r="78" spans="6:8" ht="12.75" customHeight="1">
      <c r="F78" s="40"/>
      <c r="G78" s="11"/>
      <c r="H78" s="11"/>
    </row>
    <row r="79" spans="6:8" ht="12.75" customHeight="1">
      <c r="F79" s="40"/>
      <c r="G79" s="11"/>
      <c r="H79" s="11"/>
    </row>
    <row r="80" spans="2:8" ht="12.75" customHeight="1">
      <c r="B80" s="12"/>
      <c r="C80" s="12"/>
      <c r="D80" s="12"/>
      <c r="E80" s="12"/>
      <c r="F80" s="41"/>
      <c r="G80" s="11"/>
      <c r="H80" s="11"/>
    </row>
    <row r="81" spans="2:8" ht="12.75" customHeight="1">
      <c r="B81" s="4"/>
      <c r="C81" s="4"/>
      <c r="D81" s="4"/>
      <c r="E81" s="4"/>
      <c r="F81" s="41"/>
      <c r="G81" s="11"/>
      <c r="H81" s="11"/>
    </row>
    <row r="82" spans="2:8" ht="12.75" customHeight="1">
      <c r="B82" s="4"/>
      <c r="C82" s="4"/>
      <c r="D82" s="4"/>
      <c r="E82" s="4"/>
      <c r="F82" s="41"/>
      <c r="G82" s="11"/>
      <c r="H82" s="11"/>
    </row>
    <row r="83" spans="2:8" ht="12.75" customHeight="1">
      <c r="B83" s="4"/>
      <c r="C83" s="4"/>
      <c r="D83" s="4"/>
      <c r="E83" s="4"/>
      <c r="F83" s="4"/>
      <c r="G83" s="11"/>
      <c r="H83" s="11"/>
    </row>
    <row r="84" spans="2:8" ht="12.75" customHeight="1">
      <c r="B84" s="4"/>
      <c r="C84" s="4"/>
      <c r="D84" s="4"/>
      <c r="E84" s="4"/>
      <c r="F84" s="4"/>
      <c r="G84" s="11"/>
      <c r="H84" s="11"/>
    </row>
    <row r="85" spans="2:8" ht="12.75" customHeight="1">
      <c r="B85" s="4"/>
      <c r="C85" s="4"/>
      <c r="D85" s="4"/>
      <c r="E85" s="4"/>
      <c r="F85" s="4"/>
      <c r="G85" s="11"/>
      <c r="H85" s="11"/>
    </row>
    <row r="86" spans="2:8" ht="12.75" customHeight="1">
      <c r="B86" s="4"/>
      <c r="C86" s="4"/>
      <c r="D86" s="4"/>
      <c r="E86" s="4"/>
      <c r="F86" s="4"/>
      <c r="G86" s="11"/>
      <c r="H86" s="11"/>
    </row>
    <row r="87" spans="2:8" ht="12.75" customHeight="1">
      <c r="B87" s="4"/>
      <c r="C87" s="4"/>
      <c r="D87" s="4"/>
      <c r="E87" s="4"/>
      <c r="F87" s="4"/>
      <c r="G87" s="11"/>
      <c r="H87" s="11"/>
    </row>
    <row r="88" spans="2:8" ht="12.75" customHeight="1">
      <c r="B88" s="4"/>
      <c r="C88" s="4"/>
      <c r="D88" s="4"/>
      <c r="E88" s="4"/>
      <c r="F88" s="4"/>
      <c r="G88" s="11"/>
      <c r="H88" s="11"/>
    </row>
    <row r="89" spans="2:8" ht="12.75" customHeight="1">
      <c r="B89" s="4"/>
      <c r="C89" s="4"/>
      <c r="D89" s="4"/>
      <c r="E89" s="4"/>
      <c r="F89" s="4"/>
      <c r="G89" s="11"/>
      <c r="H89" s="11"/>
    </row>
    <row r="90" spans="7:8" ht="12.75" customHeight="1">
      <c r="G90" s="11"/>
      <c r="H90" s="11"/>
    </row>
    <row r="91" spans="7:8" ht="12.75" customHeight="1">
      <c r="G91" s="11"/>
      <c r="H91" s="11"/>
    </row>
    <row r="92" spans="7:8" ht="12.75" customHeight="1">
      <c r="G92" s="11"/>
      <c r="H92" s="11"/>
    </row>
    <row r="93" spans="7:8" ht="12.75" customHeight="1">
      <c r="G93" s="11"/>
      <c r="H93" s="11"/>
    </row>
    <row r="94" ht="12.75" customHeight="1"/>
    <row r="95" spans="2:6" ht="12.75" customHeight="1">
      <c r="B95" s="4"/>
      <c r="C95" s="4"/>
      <c r="D95" s="4"/>
      <c r="E95" s="4"/>
      <c r="F95" s="4"/>
    </row>
    <row r="96" spans="2:6" ht="12.75" customHeight="1">
      <c r="B96" s="4"/>
      <c r="C96" s="4"/>
      <c r="D96" s="4"/>
      <c r="E96" s="4"/>
      <c r="F96" s="4"/>
    </row>
    <row r="97" spans="3:6" ht="12.75" customHeight="1">
      <c r="C97" s="4"/>
      <c r="D97" s="4"/>
      <c r="E97" s="4"/>
      <c r="F97" s="4"/>
    </row>
    <row r="98" spans="3:6" ht="12.75" customHeight="1">
      <c r="C98" s="4"/>
      <c r="D98" s="4"/>
      <c r="E98" s="4"/>
      <c r="F98" s="4"/>
    </row>
    <row r="99" spans="4:6" ht="12.75" customHeight="1">
      <c r="D99" s="4"/>
      <c r="E99" s="4"/>
      <c r="F99" s="4"/>
    </row>
  </sheetData>
  <sheetProtection/>
  <mergeCells count="29">
    <mergeCell ref="C58:E58"/>
    <mergeCell ref="C61:E61"/>
    <mergeCell ref="C29:E29"/>
    <mergeCell ref="C9:E9"/>
    <mergeCell ref="C19:E19"/>
    <mergeCell ref="C7:E7"/>
    <mergeCell ref="C13:E13"/>
    <mergeCell ref="C30:E30"/>
    <mergeCell ref="C38:E38"/>
    <mergeCell ref="H3:H4"/>
    <mergeCell ref="C11:E11"/>
    <mergeCell ref="C6:E6"/>
    <mergeCell ref="C12:E12"/>
    <mergeCell ref="C60:E60"/>
    <mergeCell ref="C28:E28"/>
    <mergeCell ref="C32:E32"/>
    <mergeCell ref="C36:E36"/>
    <mergeCell ref="C5:E5"/>
    <mergeCell ref="C18:E18"/>
    <mergeCell ref="A1:H2"/>
    <mergeCell ref="A3:A4"/>
    <mergeCell ref="B3:B4"/>
    <mergeCell ref="C3:E4"/>
    <mergeCell ref="F3:F4"/>
    <mergeCell ref="C42:E42"/>
    <mergeCell ref="G3:G4"/>
    <mergeCell ref="C8:E8"/>
    <mergeCell ref="C10:E10"/>
    <mergeCell ref="C33:E33"/>
  </mergeCells>
  <printOptions/>
  <pageMargins left="0.35433070866141736" right="0.2362204724409449" top="0.6692913385826772" bottom="0.984251968503937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1">
      <selection activeCell="G3" sqref="G3:G4"/>
    </sheetView>
  </sheetViews>
  <sheetFormatPr defaultColWidth="9.140625" defaultRowHeight="12.75"/>
  <cols>
    <col min="1" max="1" width="4.8515625" style="0" customWidth="1"/>
    <col min="2" max="2" width="10.421875" style="0" customWidth="1"/>
    <col min="4" max="4" width="31.7109375" style="0" customWidth="1"/>
    <col min="5" max="6" width="15.28125" style="0" customWidth="1"/>
    <col min="7" max="8" width="13.7109375" style="0" customWidth="1"/>
  </cols>
  <sheetData>
    <row r="1" spans="1:8" ht="12.75" customHeight="1">
      <c r="A1" s="151" t="s">
        <v>284</v>
      </c>
      <c r="B1" s="151"/>
      <c r="C1" s="151"/>
      <c r="D1" s="151"/>
      <c r="E1" s="151"/>
      <c r="F1" s="151"/>
      <c r="G1" s="151"/>
      <c r="H1" s="151"/>
    </row>
    <row r="2" spans="1:8" ht="23.25" customHeight="1">
      <c r="A2" s="152"/>
      <c r="B2" s="152"/>
      <c r="C2" s="152"/>
      <c r="D2" s="152"/>
      <c r="E2" s="152"/>
      <c r="F2" s="152"/>
      <c r="G2" s="152"/>
      <c r="H2" s="152"/>
    </row>
    <row r="3" spans="1:8" ht="15.75" customHeight="1">
      <c r="A3" s="216" t="s">
        <v>3</v>
      </c>
      <c r="B3" s="218" t="s">
        <v>1</v>
      </c>
      <c r="C3" s="156" t="s">
        <v>26</v>
      </c>
      <c r="D3" s="156"/>
      <c r="E3" s="156"/>
      <c r="F3" s="157" t="s">
        <v>270</v>
      </c>
      <c r="G3" s="157" t="s">
        <v>281</v>
      </c>
      <c r="H3" s="157" t="s">
        <v>253</v>
      </c>
    </row>
    <row r="4" spans="1:8" ht="49.5" customHeight="1">
      <c r="A4" s="217"/>
      <c r="B4" s="218"/>
      <c r="C4" s="156"/>
      <c r="D4" s="156"/>
      <c r="E4" s="156"/>
      <c r="F4" s="158"/>
      <c r="G4" s="158"/>
      <c r="H4" s="158"/>
    </row>
    <row r="5" spans="1:8" ht="12.75">
      <c r="A5" s="1">
        <v>1</v>
      </c>
      <c r="B5" s="6">
        <v>2</v>
      </c>
      <c r="C5" s="223">
        <v>3</v>
      </c>
      <c r="D5" s="224"/>
      <c r="E5" s="225"/>
      <c r="F5" s="22">
        <v>4</v>
      </c>
      <c r="G5" s="7">
        <v>5</v>
      </c>
      <c r="H5" s="7">
        <v>6</v>
      </c>
    </row>
    <row r="6" spans="1:8" ht="31.5" customHeight="1">
      <c r="A6" s="66">
        <v>1</v>
      </c>
      <c r="B6" s="14"/>
      <c r="C6" s="159" t="s">
        <v>245</v>
      </c>
      <c r="D6" s="160"/>
      <c r="E6" s="161"/>
      <c r="F6" s="35">
        <v>1508304</v>
      </c>
      <c r="G6" s="35">
        <v>1750322</v>
      </c>
      <c r="H6" s="35">
        <v>116</v>
      </c>
    </row>
    <row r="7" spans="1:8" s="56" customFormat="1" ht="31.5" customHeight="1">
      <c r="A7" s="51">
        <v>2</v>
      </c>
      <c r="B7" s="72">
        <v>410000</v>
      </c>
      <c r="C7" s="170" t="s">
        <v>246</v>
      </c>
      <c r="D7" s="171"/>
      <c r="E7" s="172"/>
      <c r="F7" s="36">
        <v>1490304</v>
      </c>
      <c r="G7" s="36">
        <f>G8+G13+G23+G33+G36+G49</f>
        <v>1737322</v>
      </c>
      <c r="H7" s="36">
        <v>117</v>
      </c>
    </row>
    <row r="8" spans="1:8" ht="29.25" customHeight="1">
      <c r="A8" s="51">
        <v>3</v>
      </c>
      <c r="B8" s="72">
        <v>411000</v>
      </c>
      <c r="C8" s="176" t="s">
        <v>56</v>
      </c>
      <c r="D8" s="177"/>
      <c r="E8" s="178"/>
      <c r="F8" s="33">
        <v>737080</v>
      </c>
      <c r="G8" s="33">
        <f>G9+G10+G11+G12</f>
        <v>752248</v>
      </c>
      <c r="H8" s="36">
        <v>102</v>
      </c>
    </row>
    <row r="9" spans="1:8" ht="22.5" customHeight="1">
      <c r="A9" s="51">
        <v>4</v>
      </c>
      <c r="B9" s="2">
        <v>411100</v>
      </c>
      <c r="C9" s="162" t="s">
        <v>156</v>
      </c>
      <c r="D9" s="162"/>
      <c r="E9" s="162"/>
      <c r="F9" s="3">
        <v>589466</v>
      </c>
      <c r="G9" s="24">
        <v>590628</v>
      </c>
      <c r="H9" s="69">
        <v>100</v>
      </c>
    </row>
    <row r="10" spans="1:8" ht="22.5" customHeight="1">
      <c r="A10" s="51">
        <v>5</v>
      </c>
      <c r="B10" s="2">
        <v>411200</v>
      </c>
      <c r="C10" s="162" t="s">
        <v>244</v>
      </c>
      <c r="D10" s="162"/>
      <c r="E10" s="162"/>
      <c r="F10" s="3">
        <v>137607</v>
      </c>
      <c r="G10" s="24">
        <v>151009</v>
      </c>
      <c r="H10" s="69">
        <v>110</v>
      </c>
    </row>
    <row r="11" spans="1:8" ht="22.5" customHeight="1">
      <c r="A11" s="51">
        <v>6</v>
      </c>
      <c r="B11" s="2">
        <v>411300</v>
      </c>
      <c r="C11" s="97"/>
      <c r="D11" s="97" t="s">
        <v>157</v>
      </c>
      <c r="E11" s="97"/>
      <c r="F11" s="3">
        <v>4376</v>
      </c>
      <c r="G11" s="24">
        <v>4980</v>
      </c>
      <c r="H11" s="69"/>
    </row>
    <row r="12" spans="1:8" ht="28.5" customHeight="1">
      <c r="A12" s="51">
        <v>7</v>
      </c>
      <c r="B12" s="2">
        <v>411400</v>
      </c>
      <c r="C12" s="162" t="s">
        <v>158</v>
      </c>
      <c r="D12" s="162"/>
      <c r="E12" s="162"/>
      <c r="F12" s="3">
        <v>5631</v>
      </c>
      <c r="G12" s="24">
        <v>5631</v>
      </c>
      <c r="H12" s="69">
        <v>100</v>
      </c>
    </row>
    <row r="13" spans="1:8" ht="29.25" customHeight="1">
      <c r="A13" s="51">
        <v>6</v>
      </c>
      <c r="B13" s="72">
        <v>412000</v>
      </c>
      <c r="C13" s="170" t="s">
        <v>57</v>
      </c>
      <c r="D13" s="171"/>
      <c r="E13" s="172"/>
      <c r="F13" s="36">
        <v>253399</v>
      </c>
      <c r="G13" s="36">
        <f>G14+G15+G16+G17+G18+G19+G20+G21+G22</f>
        <v>339191</v>
      </c>
      <c r="H13" s="36">
        <v>132</v>
      </c>
    </row>
    <row r="14" spans="1:8" ht="24.75" customHeight="1">
      <c r="A14" s="51">
        <v>8</v>
      </c>
      <c r="B14" s="46">
        <v>412100</v>
      </c>
      <c r="C14" s="164" t="s">
        <v>7</v>
      </c>
      <c r="D14" s="165"/>
      <c r="E14" s="166"/>
      <c r="F14" s="23"/>
      <c r="G14" s="23"/>
      <c r="H14" s="69"/>
    </row>
    <row r="15" spans="1:8" ht="27.75" customHeight="1">
      <c r="A15" s="51">
        <v>9</v>
      </c>
      <c r="B15" s="46">
        <v>412200</v>
      </c>
      <c r="C15" s="162" t="s">
        <v>54</v>
      </c>
      <c r="D15" s="162"/>
      <c r="E15" s="162"/>
      <c r="F15" s="23">
        <v>36000</v>
      </c>
      <c r="G15" s="23">
        <v>40346</v>
      </c>
      <c r="H15" s="69"/>
    </row>
    <row r="16" spans="1:8" ht="23.25" customHeight="1">
      <c r="A16" s="51">
        <v>10</v>
      </c>
      <c r="B16" s="46">
        <v>412300</v>
      </c>
      <c r="C16" s="162" t="s">
        <v>8</v>
      </c>
      <c r="D16" s="162"/>
      <c r="E16" s="162"/>
      <c r="F16" s="23">
        <v>14500</v>
      </c>
      <c r="G16" s="23">
        <v>14500</v>
      </c>
      <c r="H16" s="69"/>
    </row>
    <row r="17" spans="1:8" ht="23.25" customHeight="1">
      <c r="A17" s="51">
        <v>11</v>
      </c>
      <c r="B17" s="46">
        <v>412400</v>
      </c>
      <c r="C17" s="97"/>
      <c r="D17" s="97" t="s">
        <v>159</v>
      </c>
      <c r="E17" s="97"/>
      <c r="F17" s="23"/>
      <c r="G17" s="23"/>
      <c r="H17" s="69"/>
    </row>
    <row r="18" spans="1:8" ht="22.5" customHeight="1">
      <c r="A18" s="51">
        <v>12</v>
      </c>
      <c r="B18" s="46">
        <v>412500</v>
      </c>
      <c r="C18" s="162" t="s">
        <v>9</v>
      </c>
      <c r="D18" s="162"/>
      <c r="E18" s="162"/>
      <c r="F18" s="23">
        <v>8000</v>
      </c>
      <c r="G18" s="23">
        <v>8000</v>
      </c>
      <c r="H18" s="69"/>
    </row>
    <row r="19" spans="1:8" ht="21" customHeight="1">
      <c r="A19" s="51">
        <v>13</v>
      </c>
      <c r="B19" s="51">
        <v>412600</v>
      </c>
      <c r="C19" s="162" t="s">
        <v>10</v>
      </c>
      <c r="D19" s="162"/>
      <c r="E19" s="162"/>
      <c r="F19" s="23">
        <v>10000</v>
      </c>
      <c r="G19" s="23">
        <v>10000</v>
      </c>
      <c r="H19" s="69"/>
    </row>
    <row r="20" spans="1:8" ht="24" customHeight="1">
      <c r="A20" s="51">
        <v>14</v>
      </c>
      <c r="B20" s="51">
        <v>412700</v>
      </c>
      <c r="C20" s="162" t="s">
        <v>55</v>
      </c>
      <c r="D20" s="162"/>
      <c r="E20" s="162"/>
      <c r="F20" s="23">
        <v>20000</v>
      </c>
      <c r="G20" s="23">
        <v>29000</v>
      </c>
      <c r="H20" s="69"/>
    </row>
    <row r="21" spans="1:8" ht="30" customHeight="1">
      <c r="A21" s="51">
        <v>15</v>
      </c>
      <c r="B21" s="51">
        <v>412800</v>
      </c>
      <c r="C21" s="162" t="s">
        <v>11</v>
      </c>
      <c r="D21" s="162"/>
      <c r="E21" s="162"/>
      <c r="F21" s="23">
        <v>34259</v>
      </c>
      <c r="G21" s="23">
        <v>74500</v>
      </c>
      <c r="H21" s="69"/>
    </row>
    <row r="22" spans="1:8" ht="22.5" customHeight="1">
      <c r="A22" s="51">
        <v>16</v>
      </c>
      <c r="B22" s="76">
        <v>412900</v>
      </c>
      <c r="C22" s="162" t="s">
        <v>12</v>
      </c>
      <c r="D22" s="162"/>
      <c r="E22" s="162"/>
      <c r="F22" s="23">
        <v>130640</v>
      </c>
      <c r="G22" s="23">
        <v>162845</v>
      </c>
      <c r="H22" s="69"/>
    </row>
    <row r="23" spans="1:8" ht="28.5" customHeight="1">
      <c r="A23" s="51">
        <v>17</v>
      </c>
      <c r="B23" s="72">
        <v>413000</v>
      </c>
      <c r="C23" s="176" t="s">
        <v>58</v>
      </c>
      <c r="D23" s="177"/>
      <c r="E23" s="178"/>
      <c r="F23" s="33">
        <v>38738</v>
      </c>
      <c r="G23" s="33">
        <f>G24</f>
        <v>34983</v>
      </c>
      <c r="H23" s="36">
        <f>AVERAGE(G23/F23*100)</f>
        <v>90.30667561567454</v>
      </c>
    </row>
    <row r="24" spans="1:8" ht="26.25" customHeight="1">
      <c r="A24" s="51">
        <v>18</v>
      </c>
      <c r="B24" s="18">
        <v>413100</v>
      </c>
      <c r="C24" s="162" t="s">
        <v>160</v>
      </c>
      <c r="D24" s="162"/>
      <c r="E24" s="162"/>
      <c r="F24" s="23">
        <v>38738</v>
      </c>
      <c r="G24" s="26">
        <v>34983</v>
      </c>
      <c r="H24" s="69"/>
    </row>
    <row r="25" spans="1:8" ht="27.75" customHeight="1">
      <c r="A25" s="51">
        <v>19</v>
      </c>
      <c r="B25" s="18">
        <v>413200</v>
      </c>
      <c r="C25" s="164" t="s">
        <v>161</v>
      </c>
      <c r="D25" s="165"/>
      <c r="E25" s="166"/>
      <c r="F25" s="23"/>
      <c r="G25" s="26"/>
      <c r="H25" s="69"/>
    </row>
    <row r="26" spans="1:8" ht="27.75" customHeight="1">
      <c r="A26" s="51">
        <v>20</v>
      </c>
      <c r="B26" s="18">
        <v>413300</v>
      </c>
      <c r="C26" s="164" t="s">
        <v>162</v>
      </c>
      <c r="D26" s="165"/>
      <c r="E26" s="166"/>
      <c r="F26" s="23"/>
      <c r="G26" s="26"/>
      <c r="H26" s="69"/>
    </row>
    <row r="27" spans="1:8" ht="29.25" customHeight="1">
      <c r="A27" s="51">
        <v>21</v>
      </c>
      <c r="B27" s="10">
        <v>413400</v>
      </c>
      <c r="C27" s="164" t="s">
        <v>163</v>
      </c>
      <c r="D27" s="165"/>
      <c r="E27" s="166"/>
      <c r="F27" s="23"/>
      <c r="G27" s="24"/>
      <c r="H27" s="69"/>
    </row>
    <row r="28" spans="1:8" ht="29.25" customHeight="1">
      <c r="A28" s="51">
        <v>22</v>
      </c>
      <c r="B28" s="10">
        <v>413700</v>
      </c>
      <c r="C28" s="164" t="s">
        <v>164</v>
      </c>
      <c r="D28" s="165"/>
      <c r="E28" s="166"/>
      <c r="F28" s="23"/>
      <c r="G28" s="24"/>
      <c r="H28" s="69"/>
    </row>
    <row r="29" spans="1:8" ht="29.25" customHeight="1">
      <c r="A29" s="51">
        <v>23</v>
      </c>
      <c r="B29" s="10">
        <v>413800</v>
      </c>
      <c r="C29" s="164" t="s">
        <v>165</v>
      </c>
      <c r="D29" s="165"/>
      <c r="E29" s="166"/>
      <c r="F29" s="23"/>
      <c r="G29" s="24"/>
      <c r="H29" s="69"/>
    </row>
    <row r="30" spans="1:8" ht="29.25" customHeight="1">
      <c r="A30" s="51">
        <v>24</v>
      </c>
      <c r="B30" s="10">
        <v>413900</v>
      </c>
      <c r="C30" s="164" t="s">
        <v>13</v>
      </c>
      <c r="D30" s="165"/>
      <c r="E30" s="166"/>
      <c r="F30" s="23"/>
      <c r="G30" s="24"/>
      <c r="H30" s="69"/>
    </row>
    <row r="31" spans="1:8" ht="29.25" customHeight="1">
      <c r="A31" s="51">
        <v>25</v>
      </c>
      <c r="B31" s="20">
        <v>41400</v>
      </c>
      <c r="C31" s="176" t="s">
        <v>166</v>
      </c>
      <c r="D31" s="165"/>
      <c r="E31" s="166"/>
      <c r="F31" s="23"/>
      <c r="G31" s="24"/>
      <c r="H31" s="69"/>
    </row>
    <row r="32" spans="1:8" ht="29.25" customHeight="1">
      <c r="A32" s="51">
        <v>26</v>
      </c>
      <c r="B32" s="10">
        <v>414100</v>
      </c>
      <c r="C32" s="164" t="s">
        <v>166</v>
      </c>
      <c r="D32" s="165"/>
      <c r="E32" s="166"/>
      <c r="F32" s="23"/>
      <c r="G32" s="24"/>
      <c r="H32" s="69"/>
    </row>
    <row r="33" spans="1:8" ht="29.25" customHeight="1">
      <c r="A33" s="51">
        <v>27</v>
      </c>
      <c r="B33" s="20">
        <v>415000</v>
      </c>
      <c r="C33" s="176" t="s">
        <v>35</v>
      </c>
      <c r="D33" s="165"/>
      <c r="E33" s="166"/>
      <c r="F33" s="128">
        <v>276900</v>
      </c>
      <c r="G33" s="129">
        <v>446900</v>
      </c>
      <c r="H33" s="36">
        <v>153</v>
      </c>
    </row>
    <row r="34" spans="1:8" ht="29.25" customHeight="1">
      <c r="A34" s="51">
        <v>28</v>
      </c>
      <c r="B34" s="10">
        <v>415100</v>
      </c>
      <c r="C34" s="164" t="s">
        <v>53</v>
      </c>
      <c r="D34" s="165"/>
      <c r="E34" s="166"/>
      <c r="F34" s="23"/>
      <c r="G34" s="24"/>
      <c r="H34" s="69"/>
    </row>
    <row r="35" spans="1:8" ht="29.25" customHeight="1">
      <c r="A35" s="51">
        <v>29</v>
      </c>
      <c r="B35" s="10">
        <v>415200</v>
      </c>
      <c r="C35" s="164" t="s">
        <v>167</v>
      </c>
      <c r="D35" s="165"/>
      <c r="E35" s="166"/>
      <c r="F35" s="23">
        <v>276900</v>
      </c>
      <c r="G35" s="24">
        <v>446900</v>
      </c>
      <c r="H35" s="69">
        <v>153</v>
      </c>
    </row>
    <row r="36" spans="1:8" ht="29.25" customHeight="1">
      <c r="A36" s="51">
        <v>30</v>
      </c>
      <c r="B36" s="20">
        <v>416000</v>
      </c>
      <c r="C36" s="176" t="s">
        <v>168</v>
      </c>
      <c r="D36" s="165"/>
      <c r="E36" s="166"/>
      <c r="F36" s="128">
        <v>139000</v>
      </c>
      <c r="G36" s="129">
        <v>144000</v>
      </c>
      <c r="H36" s="36">
        <v>104</v>
      </c>
    </row>
    <row r="37" spans="1:8" ht="29.25" customHeight="1">
      <c r="A37" s="51">
        <v>31</v>
      </c>
      <c r="B37" s="10">
        <v>416100</v>
      </c>
      <c r="C37" s="164" t="s">
        <v>169</v>
      </c>
      <c r="D37" s="165"/>
      <c r="E37" s="166"/>
      <c r="F37" s="23">
        <v>139000</v>
      </c>
      <c r="G37" s="24">
        <v>144000</v>
      </c>
      <c r="H37" s="69"/>
    </row>
    <row r="38" spans="1:8" ht="29.25" customHeight="1">
      <c r="A38" s="51">
        <v>32</v>
      </c>
      <c r="B38" s="10">
        <v>416300</v>
      </c>
      <c r="C38" s="164" t="s">
        <v>170</v>
      </c>
      <c r="D38" s="165"/>
      <c r="E38" s="166"/>
      <c r="F38" s="23"/>
      <c r="G38" s="24"/>
      <c r="H38" s="69"/>
    </row>
    <row r="39" spans="1:8" ht="29.25" customHeight="1">
      <c r="A39" s="51">
        <v>33</v>
      </c>
      <c r="B39" s="20">
        <v>417000</v>
      </c>
      <c r="C39" s="176" t="s">
        <v>171</v>
      </c>
      <c r="D39" s="165"/>
      <c r="E39" s="166"/>
      <c r="F39" s="23"/>
      <c r="G39" s="24"/>
      <c r="H39" s="69"/>
    </row>
    <row r="40" spans="1:8" ht="29.25" customHeight="1">
      <c r="A40" s="51">
        <v>34</v>
      </c>
      <c r="B40" s="10">
        <v>417100</v>
      </c>
      <c r="C40" s="164" t="s">
        <v>172</v>
      </c>
      <c r="D40" s="165"/>
      <c r="E40" s="166"/>
      <c r="F40" s="23"/>
      <c r="G40" s="24"/>
      <c r="H40" s="69"/>
    </row>
    <row r="41" spans="1:8" ht="29.25" customHeight="1">
      <c r="A41" s="51">
        <v>35</v>
      </c>
      <c r="B41" s="10">
        <v>417200</v>
      </c>
      <c r="C41" s="164" t="s">
        <v>174</v>
      </c>
      <c r="D41" s="165"/>
      <c r="E41" s="166"/>
      <c r="F41" s="23"/>
      <c r="G41" s="24"/>
      <c r="H41" s="69"/>
    </row>
    <row r="42" spans="1:8" ht="29.25" customHeight="1">
      <c r="A42" s="51">
        <v>36</v>
      </c>
      <c r="B42" s="10">
        <v>417300</v>
      </c>
      <c r="C42" s="164" t="s">
        <v>173</v>
      </c>
      <c r="D42" s="165"/>
      <c r="E42" s="166"/>
      <c r="F42" s="23"/>
      <c r="G42" s="24"/>
      <c r="H42" s="69"/>
    </row>
    <row r="43" spans="1:8" ht="29.25" customHeight="1">
      <c r="A43" s="51">
        <v>37</v>
      </c>
      <c r="B43" s="10">
        <v>417400</v>
      </c>
      <c r="C43" s="164" t="s">
        <v>175</v>
      </c>
      <c r="D43" s="165"/>
      <c r="E43" s="166"/>
      <c r="F43" s="23"/>
      <c r="G43" s="24"/>
      <c r="H43" s="69"/>
    </row>
    <row r="44" spans="1:8" ht="29.25" customHeight="1">
      <c r="A44" s="51">
        <v>38</v>
      </c>
      <c r="B44" s="20">
        <v>418000</v>
      </c>
      <c r="C44" s="176" t="s">
        <v>176</v>
      </c>
      <c r="D44" s="177"/>
      <c r="E44" s="178"/>
      <c r="F44" s="23"/>
      <c r="G44" s="24"/>
      <c r="H44" s="69"/>
    </row>
    <row r="45" spans="1:8" ht="29.25" customHeight="1">
      <c r="A45" s="51">
        <v>39</v>
      </c>
      <c r="B45" s="20">
        <v>418100</v>
      </c>
      <c r="C45" s="176" t="s">
        <v>177</v>
      </c>
      <c r="D45" s="177"/>
      <c r="E45" s="178"/>
      <c r="F45" s="23"/>
      <c r="G45" s="24"/>
      <c r="H45" s="69"/>
    </row>
    <row r="46" spans="1:8" ht="29.25" customHeight="1">
      <c r="A46" s="51">
        <v>40</v>
      </c>
      <c r="B46" s="20">
        <v>418200</v>
      </c>
      <c r="C46" s="176" t="s">
        <v>178</v>
      </c>
      <c r="D46" s="177"/>
      <c r="E46" s="178"/>
      <c r="F46" s="23"/>
      <c r="G46" s="24"/>
      <c r="H46" s="69"/>
    </row>
    <row r="47" spans="1:8" ht="29.25" customHeight="1">
      <c r="A47" s="51">
        <v>41</v>
      </c>
      <c r="B47" s="20">
        <v>418300</v>
      </c>
      <c r="C47" s="176" t="s">
        <v>179</v>
      </c>
      <c r="D47" s="177"/>
      <c r="E47" s="178"/>
      <c r="F47" s="23"/>
      <c r="G47" s="24"/>
      <c r="H47" s="69"/>
    </row>
    <row r="48" spans="1:8" ht="29.25" customHeight="1">
      <c r="A48" s="51">
        <v>42</v>
      </c>
      <c r="B48" s="20">
        <v>418400</v>
      </c>
      <c r="C48" s="176" t="s">
        <v>180</v>
      </c>
      <c r="D48" s="177"/>
      <c r="E48" s="178"/>
      <c r="F48" s="23"/>
      <c r="G48" s="24"/>
      <c r="H48" s="69"/>
    </row>
    <row r="49" spans="1:8" ht="29.25" customHeight="1">
      <c r="A49" s="51">
        <v>43</v>
      </c>
      <c r="B49" s="20">
        <v>419000</v>
      </c>
      <c r="C49" s="176" t="s">
        <v>74</v>
      </c>
      <c r="D49" s="177"/>
      <c r="E49" s="178"/>
      <c r="F49" s="23">
        <v>45187</v>
      </c>
      <c r="G49" s="125">
        <v>20000</v>
      </c>
      <c r="H49" s="69">
        <v>100</v>
      </c>
    </row>
    <row r="50" spans="1:8" ht="29.25" customHeight="1">
      <c r="A50" s="51">
        <v>44</v>
      </c>
      <c r="B50" s="10">
        <v>419100</v>
      </c>
      <c r="C50" s="164" t="s">
        <v>74</v>
      </c>
      <c r="D50" s="165"/>
      <c r="E50" s="166"/>
      <c r="F50" s="23">
        <v>45187</v>
      </c>
      <c r="G50" s="24">
        <v>20000</v>
      </c>
      <c r="H50" s="69"/>
    </row>
    <row r="51" spans="1:8" ht="29.25" customHeight="1">
      <c r="A51" s="51">
        <v>45</v>
      </c>
      <c r="B51" s="20">
        <v>480000</v>
      </c>
      <c r="C51" s="176" t="s">
        <v>181</v>
      </c>
      <c r="D51" s="177"/>
      <c r="E51" s="178"/>
      <c r="F51" s="23">
        <v>2000</v>
      </c>
      <c r="G51" s="125">
        <v>2000</v>
      </c>
      <c r="H51" s="69">
        <v>100</v>
      </c>
    </row>
    <row r="52" spans="1:8" ht="29.25" customHeight="1">
      <c r="A52" s="51">
        <v>46</v>
      </c>
      <c r="B52" s="20">
        <v>487000</v>
      </c>
      <c r="C52" s="176" t="s">
        <v>106</v>
      </c>
      <c r="D52" s="177"/>
      <c r="E52" s="178"/>
      <c r="F52" s="23">
        <v>2000</v>
      </c>
      <c r="G52" s="24">
        <v>2000</v>
      </c>
      <c r="H52" s="69"/>
    </row>
    <row r="53" spans="1:8" ht="29.25" customHeight="1">
      <c r="A53" s="51">
        <v>47</v>
      </c>
      <c r="B53" s="10">
        <v>487100</v>
      </c>
      <c r="C53" s="164" t="s">
        <v>182</v>
      </c>
      <c r="D53" s="165"/>
      <c r="E53" s="166"/>
      <c r="F53" s="23"/>
      <c r="G53" s="24"/>
      <c r="H53" s="69"/>
    </row>
    <row r="54" spans="1:8" ht="29.25" customHeight="1">
      <c r="A54" s="51">
        <v>48</v>
      </c>
      <c r="B54" s="10">
        <v>487200</v>
      </c>
      <c r="C54" s="164" t="s">
        <v>183</v>
      </c>
      <c r="D54" s="165"/>
      <c r="E54" s="166"/>
      <c r="F54" s="23">
        <v>2000</v>
      </c>
      <c r="G54" s="24">
        <v>2000</v>
      </c>
      <c r="H54" s="69"/>
    </row>
    <row r="55" spans="1:8" ht="29.25" customHeight="1">
      <c r="A55" s="51">
        <v>49</v>
      </c>
      <c r="B55" s="10">
        <v>487300</v>
      </c>
      <c r="C55" s="164" t="s">
        <v>184</v>
      </c>
      <c r="D55" s="165"/>
      <c r="E55" s="166"/>
      <c r="F55" s="23"/>
      <c r="G55" s="24"/>
      <c r="H55" s="69"/>
    </row>
    <row r="56" spans="1:8" ht="29.25" customHeight="1">
      <c r="A56" s="51">
        <v>50</v>
      </c>
      <c r="B56" s="10">
        <v>487400</v>
      </c>
      <c r="C56" s="164" t="s">
        <v>185</v>
      </c>
      <c r="D56" s="165"/>
      <c r="E56" s="166"/>
      <c r="F56" s="23"/>
      <c r="G56" s="24"/>
      <c r="H56" s="69"/>
    </row>
    <row r="57" spans="1:8" ht="29.25" customHeight="1">
      <c r="A57" s="51">
        <v>51</v>
      </c>
      <c r="B57" s="10">
        <v>487900</v>
      </c>
      <c r="C57" s="164" t="s">
        <v>186</v>
      </c>
      <c r="D57" s="165"/>
      <c r="E57" s="166"/>
      <c r="F57" s="23"/>
      <c r="G57" s="24"/>
      <c r="H57" s="69"/>
    </row>
    <row r="58" spans="1:8" ht="29.25" customHeight="1">
      <c r="A58" s="51">
        <v>52</v>
      </c>
      <c r="B58" s="20">
        <v>488000</v>
      </c>
      <c r="C58" s="176" t="s">
        <v>110</v>
      </c>
      <c r="D58" s="177"/>
      <c r="E58" s="178"/>
      <c r="F58" s="23"/>
      <c r="G58" s="24"/>
      <c r="H58" s="69"/>
    </row>
    <row r="59" spans="1:8" ht="29.25" customHeight="1">
      <c r="A59" s="51">
        <v>53</v>
      </c>
      <c r="B59" s="20">
        <v>488100</v>
      </c>
      <c r="C59" s="176" t="s">
        <v>110</v>
      </c>
      <c r="D59" s="177"/>
      <c r="E59" s="178"/>
      <c r="F59" s="23"/>
      <c r="G59" s="24"/>
      <c r="H59" s="69"/>
    </row>
    <row r="60" spans="1:8" ht="29.25" customHeight="1">
      <c r="A60" s="51">
        <v>54</v>
      </c>
      <c r="B60" s="116" t="s">
        <v>155</v>
      </c>
      <c r="C60" s="176" t="s">
        <v>187</v>
      </c>
      <c r="D60" s="177"/>
      <c r="E60" s="178"/>
      <c r="F60" s="124">
        <v>16000</v>
      </c>
      <c r="G60" s="125">
        <v>11000</v>
      </c>
      <c r="H60" s="36">
        <v>100</v>
      </c>
    </row>
    <row r="61" spans="1:8" ht="29.25" customHeight="1">
      <c r="A61" s="51">
        <v>55</v>
      </c>
      <c r="B61" s="117" t="s">
        <v>155</v>
      </c>
      <c r="C61" s="164" t="s">
        <v>187</v>
      </c>
      <c r="D61" s="165"/>
      <c r="E61" s="166"/>
      <c r="F61" s="23">
        <v>16000</v>
      </c>
      <c r="G61" s="24">
        <v>11000</v>
      </c>
      <c r="H61" s="69"/>
    </row>
    <row r="62" spans="1:8" ht="12.75" customHeight="1">
      <c r="A62" s="120" t="s">
        <v>188</v>
      </c>
      <c r="B62" s="120"/>
      <c r="C62" s="120"/>
      <c r="D62" s="120"/>
      <c r="F62" s="126">
        <v>647760</v>
      </c>
      <c r="G62" s="127">
        <v>595144</v>
      </c>
      <c r="H62" s="127">
        <v>92</v>
      </c>
    </row>
    <row r="63" spans="1:8" ht="29.25" customHeight="1">
      <c r="A63" s="51">
        <v>56</v>
      </c>
      <c r="B63" s="119">
        <v>510000</v>
      </c>
      <c r="C63" s="176" t="s">
        <v>189</v>
      </c>
      <c r="D63" s="177"/>
      <c r="E63" s="178"/>
      <c r="F63" s="124">
        <v>647760</v>
      </c>
      <c r="G63" s="125">
        <v>595144</v>
      </c>
      <c r="H63" s="69"/>
    </row>
    <row r="64" spans="1:8" ht="29.25" customHeight="1">
      <c r="A64" s="51">
        <v>57</v>
      </c>
      <c r="B64" s="119">
        <v>511000</v>
      </c>
      <c r="C64" s="176" t="s">
        <v>189</v>
      </c>
      <c r="D64" s="177"/>
      <c r="E64" s="178"/>
      <c r="F64" s="124">
        <v>647760</v>
      </c>
      <c r="G64" s="125">
        <f>G65+G66+G71</f>
        <v>595144</v>
      </c>
      <c r="H64" s="69"/>
    </row>
    <row r="65" spans="1:8" ht="29.25" customHeight="1">
      <c r="A65" s="51">
        <v>58</v>
      </c>
      <c r="B65" s="118">
        <v>511100</v>
      </c>
      <c r="C65" s="164" t="s">
        <v>190</v>
      </c>
      <c r="D65" s="165"/>
      <c r="E65" s="166"/>
      <c r="F65" s="23">
        <v>550335</v>
      </c>
      <c r="G65" s="24">
        <v>547144</v>
      </c>
      <c r="H65" s="69"/>
    </row>
    <row r="66" spans="1:8" ht="29.25" customHeight="1">
      <c r="A66" s="51">
        <v>59</v>
      </c>
      <c r="B66" s="118">
        <v>511200</v>
      </c>
      <c r="C66" s="164" t="s">
        <v>191</v>
      </c>
      <c r="D66" s="165"/>
      <c r="E66" s="166"/>
      <c r="F66" s="23">
        <v>87405</v>
      </c>
      <c r="G66" s="24">
        <v>41000</v>
      </c>
      <c r="H66" s="69"/>
    </row>
    <row r="67" spans="1:8" ht="29.25" customHeight="1">
      <c r="A67" s="51">
        <v>60</v>
      </c>
      <c r="B67" s="118">
        <v>511300</v>
      </c>
      <c r="C67" s="164" t="s">
        <v>24</v>
      </c>
      <c r="D67" s="165"/>
      <c r="E67" s="166"/>
      <c r="F67" s="23">
        <v>3000</v>
      </c>
      <c r="G67" s="24"/>
      <c r="H67" s="69"/>
    </row>
    <row r="68" spans="1:8" ht="29.25" customHeight="1">
      <c r="A68" s="51">
        <v>61</v>
      </c>
      <c r="B68" s="118">
        <v>511400</v>
      </c>
      <c r="C68" s="164" t="s">
        <v>192</v>
      </c>
      <c r="D68" s="165"/>
      <c r="E68" s="166"/>
      <c r="F68" s="23"/>
      <c r="G68" s="24"/>
      <c r="H68" s="69"/>
    </row>
    <row r="69" spans="1:8" ht="29.25" customHeight="1">
      <c r="A69" s="51">
        <v>62</v>
      </c>
      <c r="B69" s="118">
        <v>511500</v>
      </c>
      <c r="C69" s="164" t="s">
        <v>193</v>
      </c>
      <c r="D69" s="165"/>
      <c r="E69" s="166"/>
      <c r="F69" s="23"/>
      <c r="G69" s="24"/>
      <c r="H69" s="69"/>
    </row>
    <row r="70" spans="1:8" ht="29.25" customHeight="1">
      <c r="A70" s="51">
        <v>63</v>
      </c>
      <c r="B70" s="118">
        <v>511600</v>
      </c>
      <c r="C70" s="164" t="s">
        <v>194</v>
      </c>
      <c r="D70" s="165"/>
      <c r="E70" s="166"/>
      <c r="F70" s="23"/>
      <c r="G70" s="24"/>
      <c r="H70" s="69"/>
    </row>
    <row r="71" spans="1:8" ht="29.25" customHeight="1">
      <c r="A71" s="51">
        <v>64</v>
      </c>
      <c r="B71" s="118">
        <v>511700</v>
      </c>
      <c r="C71" s="164" t="s">
        <v>61</v>
      </c>
      <c r="D71" s="165"/>
      <c r="E71" s="166"/>
      <c r="F71" s="23"/>
      <c r="G71" s="24">
        <v>7000</v>
      </c>
      <c r="H71" s="69"/>
    </row>
    <row r="72" spans="1:8" ht="29.25" customHeight="1">
      <c r="A72" s="51">
        <v>65</v>
      </c>
      <c r="B72" s="119">
        <v>512000</v>
      </c>
      <c r="C72" s="176" t="s">
        <v>81</v>
      </c>
      <c r="D72" s="165"/>
      <c r="E72" s="166"/>
      <c r="F72" s="23"/>
      <c r="G72" s="24"/>
      <c r="H72" s="69"/>
    </row>
    <row r="73" spans="1:8" ht="29.25" customHeight="1">
      <c r="A73" s="51">
        <v>66</v>
      </c>
      <c r="B73" s="119">
        <v>512100</v>
      </c>
      <c r="C73" s="164" t="s">
        <v>81</v>
      </c>
      <c r="D73" s="165"/>
      <c r="E73" s="166"/>
      <c r="F73" s="23"/>
      <c r="G73" s="24"/>
      <c r="H73" s="69"/>
    </row>
    <row r="74" spans="1:8" ht="29.25" customHeight="1">
      <c r="A74" s="51">
        <v>67</v>
      </c>
      <c r="B74" s="119">
        <v>513000</v>
      </c>
      <c r="C74" s="176" t="s">
        <v>195</v>
      </c>
      <c r="D74" s="177"/>
      <c r="E74" s="178"/>
      <c r="F74" s="23"/>
      <c r="G74" s="24"/>
      <c r="H74" s="69"/>
    </row>
    <row r="75" spans="1:8" ht="29.25" customHeight="1">
      <c r="A75" s="51">
        <v>68</v>
      </c>
      <c r="B75" s="119">
        <v>513100</v>
      </c>
      <c r="C75" s="164" t="s">
        <v>59</v>
      </c>
      <c r="D75" s="165"/>
      <c r="E75" s="166"/>
      <c r="F75" s="23"/>
      <c r="G75" s="24"/>
      <c r="H75" s="69"/>
    </row>
    <row r="76" spans="1:8" ht="29.25" customHeight="1">
      <c r="A76" s="51">
        <v>69</v>
      </c>
      <c r="B76" s="119">
        <v>513200</v>
      </c>
      <c r="C76" s="164" t="s">
        <v>196</v>
      </c>
      <c r="D76" s="165"/>
      <c r="E76" s="166"/>
      <c r="F76" s="23"/>
      <c r="G76" s="24"/>
      <c r="H76" s="69"/>
    </row>
    <row r="77" spans="1:8" ht="29.25" customHeight="1">
      <c r="A77" s="51">
        <v>70</v>
      </c>
      <c r="B77" s="119">
        <v>513300</v>
      </c>
      <c r="C77" s="164" t="s">
        <v>196</v>
      </c>
      <c r="D77" s="165"/>
      <c r="E77" s="166"/>
      <c r="F77" s="23"/>
      <c r="G77" s="24"/>
      <c r="H77" s="69"/>
    </row>
    <row r="78" spans="1:8" ht="29.25" customHeight="1">
      <c r="A78" s="51">
        <v>71</v>
      </c>
      <c r="B78" s="119">
        <v>513400</v>
      </c>
      <c r="C78" s="164" t="s">
        <v>197</v>
      </c>
      <c r="D78" s="165"/>
      <c r="E78" s="166"/>
      <c r="F78" s="23"/>
      <c r="G78" s="24"/>
      <c r="H78" s="69"/>
    </row>
    <row r="79" spans="1:8" ht="29.25" customHeight="1">
      <c r="A79" s="51">
        <v>72</v>
      </c>
      <c r="B79" s="119">
        <v>513500</v>
      </c>
      <c r="C79" s="164" t="s">
        <v>198</v>
      </c>
      <c r="D79" s="165"/>
      <c r="E79" s="166"/>
      <c r="F79" s="23"/>
      <c r="G79" s="24"/>
      <c r="H79" s="69"/>
    </row>
    <row r="80" spans="1:8" ht="29.25" customHeight="1">
      <c r="A80" s="51">
        <v>73</v>
      </c>
      <c r="B80" s="119">
        <v>513600</v>
      </c>
      <c r="C80" s="164" t="s">
        <v>199</v>
      </c>
      <c r="D80" s="165"/>
      <c r="E80" s="166"/>
      <c r="F80" s="23"/>
      <c r="G80" s="24"/>
      <c r="H80" s="69"/>
    </row>
    <row r="81" spans="1:8" ht="29.25" customHeight="1">
      <c r="A81" s="51">
        <v>74</v>
      </c>
      <c r="B81" s="119">
        <v>513700</v>
      </c>
      <c r="C81" s="164" t="s">
        <v>200</v>
      </c>
      <c r="D81" s="165"/>
      <c r="E81" s="166"/>
      <c r="F81" s="23"/>
      <c r="G81" s="24"/>
      <c r="H81" s="69"/>
    </row>
    <row r="82" spans="1:8" ht="29.25" customHeight="1">
      <c r="A82" s="51">
        <v>75</v>
      </c>
      <c r="B82" s="118">
        <v>514000</v>
      </c>
      <c r="C82" s="176" t="s">
        <v>201</v>
      </c>
      <c r="D82" s="165"/>
      <c r="E82" s="166"/>
      <c r="F82" s="23"/>
      <c r="G82" s="24"/>
      <c r="H82" s="69"/>
    </row>
    <row r="83" spans="1:8" ht="29.25" customHeight="1">
      <c r="A83" s="51">
        <v>76</v>
      </c>
      <c r="B83" s="118">
        <v>514100</v>
      </c>
      <c r="C83" s="164" t="s">
        <v>201</v>
      </c>
      <c r="D83" s="165"/>
      <c r="E83" s="166"/>
      <c r="F83" s="23"/>
      <c r="G83" s="24"/>
      <c r="H83" s="69"/>
    </row>
    <row r="84" spans="1:8" ht="29.25" customHeight="1">
      <c r="A84" s="51">
        <v>77</v>
      </c>
      <c r="B84" s="119">
        <v>515000</v>
      </c>
      <c r="C84" s="176" t="s">
        <v>202</v>
      </c>
      <c r="D84" s="165"/>
      <c r="E84" s="166"/>
      <c r="F84" s="23"/>
      <c r="G84" s="24"/>
      <c r="H84" s="69"/>
    </row>
    <row r="85" spans="1:8" ht="29.25" customHeight="1">
      <c r="A85" s="51">
        <v>78</v>
      </c>
      <c r="B85" s="119">
        <v>515100</v>
      </c>
      <c r="C85" s="164" t="s">
        <v>202</v>
      </c>
      <c r="D85" s="165"/>
      <c r="E85" s="166"/>
      <c r="F85" s="23"/>
      <c r="G85" s="24"/>
      <c r="H85" s="69"/>
    </row>
    <row r="86" spans="1:8" ht="29.25" customHeight="1">
      <c r="A86" s="51">
        <v>79</v>
      </c>
      <c r="B86" s="119">
        <v>516000</v>
      </c>
      <c r="C86" s="176" t="s">
        <v>84</v>
      </c>
      <c r="D86" s="177"/>
      <c r="E86" s="178"/>
      <c r="F86" s="23"/>
      <c r="G86" s="24"/>
      <c r="H86" s="69"/>
    </row>
    <row r="87" spans="1:8" ht="29.25" customHeight="1">
      <c r="A87" s="51">
        <v>80</v>
      </c>
      <c r="B87" s="119">
        <v>516100</v>
      </c>
      <c r="C87" s="164" t="s">
        <v>84</v>
      </c>
      <c r="D87" s="165"/>
      <c r="E87" s="166"/>
      <c r="F87" s="23"/>
      <c r="G87" s="24"/>
      <c r="H87" s="69"/>
    </row>
    <row r="88" spans="1:8" ht="29.25" customHeight="1">
      <c r="A88" s="51">
        <v>81</v>
      </c>
      <c r="B88" s="119">
        <v>518000</v>
      </c>
      <c r="C88" s="176" t="s">
        <v>203</v>
      </c>
      <c r="D88" s="165"/>
      <c r="E88" s="166"/>
      <c r="F88" s="23"/>
      <c r="G88" s="24"/>
      <c r="H88" s="69"/>
    </row>
    <row r="89" spans="1:8" ht="29.25" customHeight="1">
      <c r="A89" s="51">
        <v>82</v>
      </c>
      <c r="B89" s="118">
        <v>518100</v>
      </c>
      <c r="C89" s="164" t="s">
        <v>203</v>
      </c>
      <c r="D89" s="165"/>
      <c r="E89" s="166"/>
      <c r="F89" s="23"/>
      <c r="G89" s="24"/>
      <c r="H89" s="69"/>
    </row>
    <row r="90" spans="1:8" ht="29.25" customHeight="1">
      <c r="A90" s="51">
        <v>83</v>
      </c>
      <c r="B90" s="119">
        <v>580000</v>
      </c>
      <c r="C90" s="176" t="s">
        <v>204</v>
      </c>
      <c r="D90" s="177"/>
      <c r="E90" s="178"/>
      <c r="F90" s="23"/>
      <c r="G90" s="24"/>
      <c r="H90" s="69"/>
    </row>
    <row r="91" ht="6" customHeight="1"/>
    <row r="92" spans="1:8" ht="29.25" customHeight="1">
      <c r="A92" s="51">
        <v>84</v>
      </c>
      <c r="B92" s="119">
        <v>581000</v>
      </c>
      <c r="C92" s="176" t="s">
        <v>205</v>
      </c>
      <c r="D92" s="177"/>
      <c r="E92" s="178"/>
      <c r="F92" s="23"/>
      <c r="G92" s="24"/>
      <c r="H92" s="69"/>
    </row>
    <row r="93" spans="1:8" ht="29.25" customHeight="1">
      <c r="A93" s="51">
        <v>85</v>
      </c>
      <c r="B93" s="118">
        <v>582000</v>
      </c>
      <c r="C93" s="164" t="s">
        <v>206</v>
      </c>
      <c r="D93" s="177"/>
      <c r="E93" s="178"/>
      <c r="F93" s="23"/>
      <c r="G93" s="24"/>
      <c r="H93" s="69"/>
    </row>
    <row r="94" spans="1:8" ht="12.75">
      <c r="A94" t="s">
        <v>247</v>
      </c>
      <c r="F94" s="11">
        <v>2156064</v>
      </c>
      <c r="G94" s="11">
        <v>2322466</v>
      </c>
      <c r="H94">
        <v>107</v>
      </c>
    </row>
  </sheetData>
  <sheetProtection/>
  <mergeCells count="92">
    <mergeCell ref="C92:E92"/>
    <mergeCell ref="C93:E93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0:E60"/>
    <mergeCell ref="C61:E61"/>
    <mergeCell ref="C63:E63"/>
    <mergeCell ref="C64:E64"/>
    <mergeCell ref="C65:E65"/>
    <mergeCell ref="C66:E66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H3:H4"/>
    <mergeCell ref="C6:E6"/>
    <mergeCell ref="C8:E8"/>
    <mergeCell ref="C5:E5"/>
    <mergeCell ref="A1:H2"/>
    <mergeCell ref="A3:A4"/>
    <mergeCell ref="B3:B4"/>
    <mergeCell ref="C3:E4"/>
    <mergeCell ref="F3:F4"/>
    <mergeCell ref="G3:G4"/>
    <mergeCell ref="C9:E9"/>
    <mergeCell ref="C12:E12"/>
    <mergeCell ref="C13:E13"/>
    <mergeCell ref="C14:E14"/>
    <mergeCell ref="C7:E7"/>
    <mergeCell ref="C10:E10"/>
    <mergeCell ref="C22:E22"/>
    <mergeCell ref="C23:E23"/>
    <mergeCell ref="C21:E21"/>
    <mergeCell ref="C20:E20"/>
    <mergeCell ref="C15:E15"/>
    <mergeCell ref="C16:E16"/>
    <mergeCell ref="C18:E18"/>
    <mergeCell ref="C19:E19"/>
    <mergeCell ref="C24:E24"/>
    <mergeCell ref="C32:E32"/>
    <mergeCell ref="C25:E25"/>
    <mergeCell ref="C26:E26"/>
    <mergeCell ref="C27:E27"/>
    <mergeCell ref="C28:E28"/>
    <mergeCell ref="C29:E29"/>
    <mergeCell ref="C33:E33"/>
    <mergeCell ref="C34:E34"/>
    <mergeCell ref="C30:E30"/>
    <mergeCell ref="C31:E31"/>
    <mergeCell ref="C46:E46"/>
    <mergeCell ref="C45:E45"/>
    <mergeCell ref="C35:E35"/>
    <mergeCell ref="C37:E37"/>
    <mergeCell ref="C36:E36"/>
    <mergeCell ref="C43:E43"/>
    <mergeCell ref="C47:E47"/>
    <mergeCell ref="C44:E44"/>
    <mergeCell ref="C39:E39"/>
    <mergeCell ref="C41:E41"/>
    <mergeCell ref="C38:E38"/>
    <mergeCell ref="C42:E42"/>
    <mergeCell ref="C40:E40"/>
  </mergeCells>
  <printOptions/>
  <pageMargins left="0.35433070866141736" right="0.2362204724409449" top="0.6692913385826772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A13" sqref="A13:L20"/>
    </sheetView>
  </sheetViews>
  <sheetFormatPr defaultColWidth="9.140625" defaultRowHeight="12.75"/>
  <cols>
    <col min="8" max="8" width="16.8515625" style="0" customWidth="1"/>
    <col min="9" max="9" width="15.28125" style="0" bestFit="1" customWidth="1"/>
  </cols>
  <sheetData>
    <row r="2" spans="8:10" ht="31.5" customHeight="1">
      <c r="H2" s="227"/>
      <c r="I2" s="227"/>
      <c r="J2" s="227"/>
    </row>
    <row r="13" spans="1:13" ht="12.75" customHeight="1">
      <c r="A13" s="226" t="s">
        <v>278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4"/>
    </row>
    <row r="14" spans="1:13" ht="12.7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4"/>
    </row>
    <row r="15" spans="1:13" ht="12.7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4"/>
    </row>
    <row r="16" spans="1:13" ht="12.7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4"/>
    </row>
    <row r="17" spans="1:13" ht="12.7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4"/>
    </row>
    <row r="18" spans="1:12" ht="12.7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</row>
    <row r="19" spans="1:12" ht="12.75" customHeight="1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</row>
    <row r="20" spans="1:12" ht="12.7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  <row r="27" spans="2:9" ht="12.75">
      <c r="B27" t="s">
        <v>62</v>
      </c>
      <c r="I27" s="146" t="s">
        <v>274</v>
      </c>
    </row>
    <row r="30" spans="2:9" ht="12.75">
      <c r="B30" t="s">
        <v>63</v>
      </c>
      <c r="I30" s="146" t="s">
        <v>274</v>
      </c>
    </row>
  </sheetData>
  <sheetProtection/>
  <mergeCells count="2">
    <mergeCell ref="A13:L20"/>
    <mergeCell ref="H2:J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PC</cp:lastModifiedBy>
  <cp:lastPrinted>2019-12-18T09:11:15Z</cp:lastPrinted>
  <dcterms:created xsi:type="dcterms:W3CDTF">2007-09-07T12:11:05Z</dcterms:created>
  <dcterms:modified xsi:type="dcterms:W3CDTF">2019-12-30T10:23:14Z</dcterms:modified>
  <cp:category/>
  <cp:version/>
  <cp:contentType/>
  <cp:contentStatus/>
</cp:coreProperties>
</file>